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</sheets>
  <definedNames>
    <definedName name="_xlnm.Print_Area" localSheetId="1">Лист2!$A$1:$Q$50</definedName>
    <definedName name="_xlnm.Print_Area" localSheetId="2">Лист3!$A$1:$Q$49</definedName>
    <definedName name="_xlnm.Print_Area" localSheetId="3">Лист4!$A$1:$Q$48</definedName>
    <definedName name="_xlnm.Print_Area" localSheetId="4">Лист5!$A$1:$Q$49</definedName>
  </definedNames>
  <calcPr calcId="124519"/>
</workbook>
</file>

<file path=xl/calcChain.xml><?xml version="1.0" encoding="utf-8"?>
<calcChain xmlns="http://schemas.openxmlformats.org/spreadsheetml/2006/main">
  <c r="F41" i="9"/>
  <c r="G41"/>
  <c r="H41"/>
  <c r="I41"/>
  <c r="J41"/>
  <c r="K41"/>
  <c r="L41"/>
  <c r="M41"/>
  <c r="N41"/>
  <c r="O41"/>
  <c r="P41"/>
  <c r="Q41"/>
  <c r="E41"/>
  <c r="F19"/>
  <c r="G19"/>
  <c r="H19"/>
  <c r="I19"/>
  <c r="J19"/>
  <c r="K19"/>
  <c r="L19"/>
  <c r="M19"/>
  <c r="N19"/>
  <c r="O19"/>
  <c r="P19"/>
  <c r="E19"/>
  <c r="F32" i="10"/>
  <c r="G32"/>
  <c r="H32"/>
  <c r="I32"/>
  <c r="J32"/>
  <c r="K32"/>
  <c r="L32"/>
  <c r="M32"/>
  <c r="N32"/>
  <c r="O32"/>
  <c r="P32"/>
  <c r="Q32"/>
  <c r="E32"/>
  <c r="F11"/>
  <c r="G11"/>
  <c r="H11"/>
  <c r="I11"/>
  <c r="J11"/>
  <c r="K11"/>
  <c r="L11"/>
  <c r="M11"/>
  <c r="N11"/>
  <c r="O11"/>
  <c r="P11"/>
  <c r="Q11"/>
  <c r="E11"/>
  <c r="Q40"/>
  <c r="P40"/>
  <c r="O40"/>
  <c r="N40"/>
  <c r="M40"/>
  <c r="L40"/>
  <c r="K40"/>
  <c r="J40"/>
  <c r="I40"/>
  <c r="H40"/>
  <c r="G40"/>
  <c r="F40"/>
  <c r="E40"/>
  <c r="F19"/>
  <c r="G19"/>
  <c r="H19"/>
  <c r="I19"/>
  <c r="J19"/>
  <c r="K19"/>
  <c r="L19"/>
  <c r="M19"/>
  <c r="N19"/>
  <c r="O19"/>
  <c r="P19"/>
  <c r="Q19"/>
  <c r="E19"/>
  <c r="Q33" i="9"/>
  <c r="P33"/>
  <c r="O33"/>
  <c r="N33"/>
  <c r="M33"/>
  <c r="L33"/>
  <c r="K33"/>
  <c r="J33"/>
  <c r="I33"/>
  <c r="H33"/>
  <c r="G33"/>
  <c r="F33"/>
  <c r="E33"/>
  <c r="Q19"/>
  <c r="F11"/>
  <c r="G11"/>
  <c r="H11"/>
  <c r="I11"/>
  <c r="J11"/>
  <c r="K11"/>
  <c r="L11"/>
  <c r="M11"/>
  <c r="N11"/>
  <c r="O11"/>
  <c r="P11"/>
  <c r="Q11"/>
  <c r="E11"/>
  <c r="Q45" i="8"/>
  <c r="P45"/>
  <c r="O45"/>
  <c r="N45"/>
  <c r="M45"/>
  <c r="L45"/>
  <c r="K45"/>
  <c r="J45"/>
  <c r="I45"/>
  <c r="H45"/>
  <c r="G45"/>
  <c r="F45"/>
  <c r="E45"/>
  <c r="Q37"/>
  <c r="P37"/>
  <c r="O37"/>
  <c r="N37"/>
  <c r="M37"/>
  <c r="L37"/>
  <c r="K37"/>
  <c r="J37"/>
  <c r="I37"/>
  <c r="H37"/>
  <c r="G37"/>
  <c r="F37"/>
  <c r="E37"/>
  <c r="F19"/>
  <c r="G19"/>
  <c r="H19"/>
  <c r="I19"/>
  <c r="J19"/>
  <c r="K19"/>
  <c r="L19"/>
  <c r="M19"/>
  <c r="N19"/>
  <c r="O19"/>
  <c r="P19"/>
  <c r="Q19"/>
  <c r="E19"/>
  <c r="F11"/>
  <c r="G11"/>
  <c r="H11"/>
  <c r="I11"/>
  <c r="J11"/>
  <c r="K11"/>
  <c r="L11"/>
  <c r="M11"/>
  <c r="N11"/>
  <c r="O11"/>
  <c r="P11"/>
  <c r="Q11"/>
  <c r="E11"/>
  <c r="Q46" i="7"/>
  <c r="P46"/>
  <c r="O46"/>
  <c r="N46"/>
  <c r="M46"/>
  <c r="L46"/>
  <c r="K46"/>
  <c r="J46"/>
  <c r="I46"/>
  <c r="H46"/>
  <c r="G46"/>
  <c r="F46"/>
  <c r="E46"/>
  <c r="Q37"/>
  <c r="P37"/>
  <c r="O37"/>
  <c r="N37"/>
  <c r="M37"/>
  <c r="L37"/>
  <c r="K37"/>
  <c r="J37"/>
  <c r="I37"/>
  <c r="H37"/>
  <c r="G37"/>
  <c r="F37"/>
  <c r="E37"/>
  <c r="F20"/>
  <c r="G20"/>
  <c r="H20"/>
  <c r="I20"/>
  <c r="J20"/>
  <c r="K20"/>
  <c r="L20"/>
  <c r="M20"/>
  <c r="N20"/>
  <c r="O20"/>
  <c r="P20"/>
  <c r="Q20"/>
  <c r="E20"/>
  <c r="F11"/>
  <c r="G11"/>
  <c r="H11"/>
  <c r="I11"/>
  <c r="J11"/>
  <c r="K11"/>
  <c r="L11"/>
  <c r="M11"/>
  <c r="N11"/>
  <c r="O11"/>
  <c r="P11"/>
  <c r="Q11"/>
  <c r="E11"/>
  <c r="Q41" i="6"/>
  <c r="P41"/>
  <c r="O41"/>
  <c r="N41"/>
  <c r="M41"/>
  <c r="L41"/>
  <c r="K41"/>
  <c r="J41"/>
  <c r="I41"/>
  <c r="H41"/>
  <c r="G41"/>
  <c r="F41"/>
  <c r="E41"/>
  <c r="Q33"/>
  <c r="P33"/>
  <c r="O33"/>
  <c r="N33"/>
  <c r="M33"/>
  <c r="L33"/>
  <c r="K33"/>
  <c r="J33"/>
  <c r="I33"/>
  <c r="H33"/>
  <c r="G33"/>
  <c r="F33"/>
  <c r="E33"/>
  <c r="F19"/>
  <c r="G19"/>
  <c r="H19"/>
  <c r="I19"/>
  <c r="J19"/>
  <c r="K19"/>
  <c r="L19"/>
  <c r="M19"/>
  <c r="N19"/>
  <c r="O19"/>
  <c r="P19"/>
  <c r="Q19"/>
  <c r="E19"/>
  <c r="F11"/>
  <c r="G11"/>
  <c r="H11"/>
  <c r="I11"/>
  <c r="J11"/>
  <c r="K11"/>
  <c r="L11"/>
  <c r="M11"/>
  <c r="N11"/>
  <c r="O11"/>
  <c r="P11"/>
  <c r="Q11"/>
  <c r="E11"/>
  <c r="Q47" i="5"/>
  <c r="P47"/>
  <c r="O47"/>
  <c r="N47"/>
  <c r="M47"/>
  <c r="L47"/>
  <c r="K47"/>
  <c r="J47"/>
  <c r="I47"/>
  <c r="H47"/>
  <c r="G47"/>
  <c r="F47"/>
  <c r="E47"/>
  <c r="Q38"/>
  <c r="P38"/>
  <c r="O38"/>
  <c r="N38"/>
  <c r="M38"/>
  <c r="L38"/>
  <c r="K38"/>
  <c r="J38"/>
  <c r="I38"/>
  <c r="H38"/>
  <c r="G38"/>
  <c r="F38"/>
  <c r="E38"/>
  <c r="F20"/>
  <c r="G20"/>
  <c r="H20"/>
  <c r="I20"/>
  <c r="J20"/>
  <c r="K20"/>
  <c r="L20"/>
  <c r="M20"/>
  <c r="N20"/>
  <c r="O20"/>
  <c r="P20"/>
  <c r="Q20"/>
  <c r="E20"/>
  <c r="F11"/>
  <c r="G11"/>
  <c r="H11"/>
  <c r="I11"/>
  <c r="J11"/>
  <c r="K11"/>
  <c r="L11"/>
  <c r="M11"/>
  <c r="N11"/>
  <c r="O11"/>
  <c r="P11"/>
  <c r="Q11"/>
  <c r="E11"/>
  <c r="Q46" i="4"/>
  <c r="P46"/>
  <c r="O46"/>
  <c r="N46"/>
  <c r="M46"/>
  <c r="L46"/>
  <c r="K46"/>
  <c r="J46"/>
  <c r="I46"/>
  <c r="H46"/>
  <c r="G46"/>
  <c r="F46"/>
  <c r="E46"/>
  <c r="Q38"/>
  <c r="P38"/>
  <c r="O38"/>
  <c r="N38"/>
  <c r="M38"/>
  <c r="L38"/>
  <c r="K38"/>
  <c r="J38"/>
  <c r="I38"/>
  <c r="H38"/>
  <c r="G38"/>
  <c r="F38"/>
  <c r="E38"/>
  <c r="F19"/>
  <c r="G19"/>
  <c r="H19"/>
  <c r="I19"/>
  <c r="J19"/>
  <c r="K19"/>
  <c r="L19"/>
  <c r="M19"/>
  <c r="N19"/>
  <c r="O19"/>
  <c r="P19"/>
  <c r="Q19"/>
  <c r="E19"/>
  <c r="F11"/>
  <c r="G11"/>
  <c r="H11"/>
  <c r="I11"/>
  <c r="J11"/>
  <c r="K11"/>
  <c r="L11"/>
  <c r="M11"/>
  <c r="N11"/>
  <c r="O11"/>
  <c r="P11"/>
  <c r="Q11"/>
  <c r="E11"/>
  <c r="Q46" i="3"/>
  <c r="P46"/>
  <c r="O46"/>
  <c r="N46"/>
  <c r="M46"/>
  <c r="L46"/>
  <c r="K46"/>
  <c r="J46"/>
  <c r="I46"/>
  <c r="H46"/>
  <c r="G46"/>
  <c r="F46"/>
  <c r="E46"/>
  <c r="Q38"/>
  <c r="P38"/>
  <c r="O38"/>
  <c r="N38"/>
  <c r="M38"/>
  <c r="L38"/>
  <c r="K38"/>
  <c r="J38"/>
  <c r="I38"/>
  <c r="H38"/>
  <c r="G38"/>
  <c r="F38"/>
  <c r="E38"/>
  <c r="F19"/>
  <c r="G19"/>
  <c r="H19"/>
  <c r="I19"/>
  <c r="J19"/>
  <c r="K19"/>
  <c r="L19"/>
  <c r="M19"/>
  <c r="N19"/>
  <c r="O19"/>
  <c r="P19"/>
  <c r="Q19"/>
  <c r="E19"/>
  <c r="F11"/>
  <c r="G11"/>
  <c r="H11"/>
  <c r="I11"/>
  <c r="J11"/>
  <c r="K11"/>
  <c r="L11"/>
  <c r="M11"/>
  <c r="N11"/>
  <c r="O11"/>
  <c r="P11"/>
  <c r="Q11"/>
  <c r="E11"/>
  <c r="Q45" i="2"/>
  <c r="P45"/>
  <c r="O45"/>
  <c r="N45"/>
  <c r="M45"/>
  <c r="L45"/>
  <c r="K45"/>
  <c r="J45"/>
  <c r="I45"/>
  <c r="H45"/>
  <c r="G45"/>
  <c r="F45"/>
  <c r="E45"/>
  <c r="Q35"/>
  <c r="P35"/>
  <c r="O35"/>
  <c r="N35"/>
  <c r="L35"/>
  <c r="K35"/>
  <c r="J35"/>
  <c r="I35"/>
  <c r="H35"/>
  <c r="G35"/>
  <c r="F35"/>
  <c r="E35"/>
  <c r="Q41" i="1"/>
  <c r="P41"/>
  <c r="O41"/>
  <c r="N41"/>
  <c r="M41"/>
  <c r="L41"/>
  <c r="K41"/>
  <c r="J41"/>
  <c r="I41"/>
  <c r="H41"/>
  <c r="G41"/>
  <c r="F41"/>
  <c r="E41"/>
  <c r="Q33"/>
  <c r="P33"/>
  <c r="O33"/>
  <c r="N33"/>
  <c r="M33"/>
  <c r="L33"/>
  <c r="K33"/>
  <c r="J33"/>
  <c r="I33"/>
  <c r="H33"/>
  <c r="G33"/>
  <c r="F33"/>
  <c r="E33"/>
  <c r="F19" i="2"/>
  <c r="G19"/>
  <c r="H19"/>
  <c r="I19"/>
  <c r="J19"/>
  <c r="K19"/>
  <c r="L19"/>
  <c r="M19"/>
  <c r="N19"/>
  <c r="O19"/>
  <c r="P19"/>
  <c r="Q19"/>
  <c r="E19"/>
  <c r="O9"/>
  <c r="P9"/>
  <c r="Q9"/>
  <c r="N9"/>
  <c r="L9"/>
  <c r="K9"/>
  <c r="J9"/>
  <c r="I9"/>
  <c r="H9"/>
  <c r="G9"/>
  <c r="F9"/>
  <c r="E9"/>
  <c r="E17" i="1"/>
  <c r="Q17"/>
  <c r="P17"/>
  <c r="O17"/>
  <c r="N17"/>
  <c r="M17"/>
  <c r="L17"/>
  <c r="K17"/>
  <c r="J17"/>
  <c r="I17"/>
  <c r="H17"/>
  <c r="G17"/>
  <c r="F17"/>
  <c r="Q9"/>
  <c r="P9"/>
  <c r="O9"/>
  <c r="N9"/>
  <c r="M9"/>
  <c r="L9"/>
  <c r="K9"/>
  <c r="J9"/>
  <c r="I9"/>
  <c r="H9"/>
  <c r="G9"/>
  <c r="F9"/>
  <c r="E9"/>
</calcChain>
</file>

<file path=xl/sharedStrings.xml><?xml version="1.0" encoding="utf-8"?>
<sst xmlns="http://schemas.openxmlformats.org/spreadsheetml/2006/main" count="704" uniqueCount="96">
  <si>
    <t>Дни</t>
  </si>
  <si>
    <t>№ технологической</t>
  </si>
  <si>
    <t>Наименование блюда</t>
  </si>
  <si>
    <t>Выход г</t>
  </si>
  <si>
    <t>Пищевые вещества (г)</t>
  </si>
  <si>
    <t>Энергет ическая ценность  (ккал)</t>
  </si>
  <si>
    <t>Витамины (мп)</t>
  </si>
  <si>
    <t>Минеральные вещества (мп)</t>
  </si>
  <si>
    <t>С</t>
  </si>
  <si>
    <t>7-12 лет</t>
  </si>
  <si>
    <t>Б</t>
  </si>
  <si>
    <t>Ж</t>
  </si>
  <si>
    <t>У</t>
  </si>
  <si>
    <t>В1</t>
  </si>
  <si>
    <t>А</t>
  </si>
  <si>
    <t>Е</t>
  </si>
  <si>
    <t>Са</t>
  </si>
  <si>
    <t>Р</t>
  </si>
  <si>
    <t>Mg</t>
  </si>
  <si>
    <t>Fe</t>
  </si>
  <si>
    <t>1 день понедельник</t>
  </si>
  <si>
    <t>Завтрак</t>
  </si>
  <si>
    <t>ИТОГО за завтрак</t>
  </si>
  <si>
    <t>Обед</t>
  </si>
  <si>
    <t>ИТОГО за обед</t>
  </si>
  <si>
    <t>ЧАЙ С САХАРОМ</t>
  </si>
  <si>
    <t>ИОГУРТ</t>
  </si>
  <si>
    <t xml:space="preserve">ХЛЕБ ПШ. С ВАЛИТЕК 8 </t>
  </si>
  <si>
    <t>2 день ВТОРНИК</t>
  </si>
  <si>
    <t>КАКАО С МОЛОКОМ</t>
  </si>
  <si>
    <t>СУП МОЛОЧНЫЙ С МАК ИЗДЕЛ</t>
  </si>
  <si>
    <t>каша дружба с изюмом</t>
  </si>
  <si>
    <t>чай с сахаром</t>
  </si>
  <si>
    <t>суп картофельный с крупой</t>
  </si>
  <si>
    <t>макароны отварные</t>
  </si>
  <si>
    <t>гуляш</t>
  </si>
  <si>
    <t>компот из сухофруктов</t>
  </si>
  <si>
    <t>хлеб пш из муки 1с с вит мин см в8</t>
  </si>
  <si>
    <t>каша манная</t>
  </si>
  <si>
    <t>батон</t>
  </si>
  <si>
    <t>щи из сежей капусты с картофелем</t>
  </si>
  <si>
    <t>макаронные изделия отварные</t>
  </si>
  <si>
    <t>тефтели мясные</t>
  </si>
  <si>
    <t>напиток витошка</t>
  </si>
  <si>
    <t>яблоко</t>
  </si>
  <si>
    <t>суп с бобовыми</t>
  </si>
  <si>
    <t>рага из птицы с овощами</t>
  </si>
  <si>
    <t>компот из кураги</t>
  </si>
  <si>
    <t xml:space="preserve">с 12лет и старше </t>
  </si>
  <si>
    <t>с12 лет и старше</t>
  </si>
  <si>
    <t>3 день среда</t>
  </si>
  <si>
    <t>каша рисовая</t>
  </si>
  <si>
    <t>какао с молоком</t>
  </si>
  <si>
    <t>иогурт</t>
  </si>
  <si>
    <t>уха из рыбы</t>
  </si>
  <si>
    <t>каша гречневая рассыпчатая</t>
  </si>
  <si>
    <t>12 лет и старше</t>
  </si>
  <si>
    <t>4 день четверг</t>
  </si>
  <si>
    <t>запеканка рисовая с творогом</t>
  </si>
  <si>
    <t>чай с лимоном</t>
  </si>
  <si>
    <t>апельсин</t>
  </si>
  <si>
    <t>суп крестьянский</t>
  </si>
  <si>
    <t>сметана</t>
  </si>
  <si>
    <t>пюре картофельное</t>
  </si>
  <si>
    <t>кисель витошка</t>
  </si>
  <si>
    <t>5 день пятница</t>
  </si>
  <si>
    <t>омлет натуральный</t>
  </si>
  <si>
    <t>кофейный напиток с молоком</t>
  </si>
  <si>
    <t>рассольник петербургский</t>
  </si>
  <si>
    <t>капуста тушеная</t>
  </si>
  <si>
    <t>напиток из плодов шиповника</t>
  </si>
  <si>
    <t>котлета</t>
  </si>
  <si>
    <t>6 день понедельник</t>
  </si>
  <si>
    <t>каша кукурузная</t>
  </si>
  <si>
    <t>банан</t>
  </si>
  <si>
    <t>суп-лапша домашняя</t>
  </si>
  <si>
    <t>курица отварная на суп</t>
  </si>
  <si>
    <t>биточек</t>
  </si>
  <si>
    <t>компот из чернослива и изюма</t>
  </si>
  <si>
    <t>7 день вторник</t>
  </si>
  <si>
    <t>каша гречневая</t>
  </si>
  <si>
    <t>борщ с капустой и картофелем</t>
  </si>
  <si>
    <t>рис припущенный</t>
  </si>
  <si>
    <t>компот из сежих плодов</t>
  </si>
  <si>
    <t>8 день среда</t>
  </si>
  <si>
    <t>каша пшенная</t>
  </si>
  <si>
    <t>суп овощной</t>
  </si>
  <si>
    <t>плов из птицы</t>
  </si>
  <si>
    <t>9 день четверг</t>
  </si>
  <si>
    <t>каша геркулесовая</t>
  </si>
  <si>
    <t>суп-пюре из разных овощей</t>
  </si>
  <si>
    <t>жаркое по-домашнему</t>
  </si>
  <si>
    <t>10 день пятница</t>
  </si>
  <si>
    <t xml:space="preserve">7-12 лет </t>
  </si>
  <si>
    <t>котлета рыбная</t>
  </si>
  <si>
    <t>рыба припущеная с овощами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</si>
</sst>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13" xfId="0" applyBorder="1"/>
    <xf numFmtId="0" fontId="1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textRotation="90" wrapText="1"/>
    </xf>
    <xf numFmtId="0" fontId="0" fillId="0" borderId="0" xfId="0" applyBorder="1"/>
    <xf numFmtId="0" fontId="1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textRotation="90" wrapText="1"/>
    </xf>
    <xf numFmtId="0" fontId="1" fillId="0" borderId="10" xfId="0" applyFont="1" applyBorder="1" applyAlignment="1">
      <alignment horizontal="center" vertical="top" textRotation="90" wrapText="1"/>
    </xf>
    <xf numFmtId="0" fontId="1" fillId="0" borderId="9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view="pageBreakPreview" topLeftCell="A17" zoomScale="60" zoomScaleNormal="80" workbookViewId="0">
      <selection activeCell="C17" sqref="C17"/>
    </sheetView>
  </sheetViews>
  <sheetFormatPr defaultRowHeight="15"/>
  <cols>
    <col min="2" max="2" width="5.85546875" customWidth="1"/>
    <col min="4" max="4" width="20.140625" customWidth="1"/>
    <col min="5" max="5" width="13.85546875" customWidth="1"/>
    <col min="6" max="6" width="10.5703125" customWidth="1"/>
    <col min="7" max="7" width="10.28515625" customWidth="1"/>
    <col min="8" max="8" width="9.42578125" customWidth="1"/>
    <col min="9" max="9" width="13.28515625" customWidth="1"/>
    <col min="10" max="10" width="7.7109375" customWidth="1"/>
    <col min="11" max="11" width="8.140625" customWidth="1"/>
    <col min="12" max="12" width="10.85546875" customWidth="1"/>
    <col min="13" max="13" width="7.7109375" customWidth="1"/>
    <col min="14" max="14" width="11.140625" customWidth="1"/>
    <col min="15" max="15" width="11.5703125" customWidth="1"/>
    <col min="16" max="16" width="11.140625" customWidth="1"/>
    <col min="17" max="17" width="8.140625" customWidth="1"/>
  </cols>
  <sheetData>
    <row r="1" spans="1:17" ht="100.5" customHeight="1" thickBot="1">
      <c r="A1" s="35" t="s">
        <v>0</v>
      </c>
      <c r="B1" s="36"/>
      <c r="C1" s="32" t="s">
        <v>1</v>
      </c>
      <c r="D1" s="29" t="s">
        <v>2</v>
      </c>
      <c r="E1" s="1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2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21" thickBot="1">
      <c r="A3" s="39"/>
      <c r="B3" s="40"/>
      <c r="C3" s="34"/>
      <c r="D3" s="31"/>
      <c r="E3" s="3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6.25" customHeight="1" thickBot="1">
      <c r="A4" s="32" t="s">
        <v>20</v>
      </c>
      <c r="B4" s="32" t="s">
        <v>21</v>
      </c>
      <c r="C4" s="3">
        <v>168</v>
      </c>
      <c r="D4" s="10" t="s">
        <v>38</v>
      </c>
      <c r="E4" s="7">
        <v>210</v>
      </c>
      <c r="F4" s="3">
        <v>4.5199999999999996</v>
      </c>
      <c r="G4" s="3">
        <v>4.07</v>
      </c>
      <c r="H4" s="3">
        <v>35.46</v>
      </c>
      <c r="I4" s="3">
        <v>197</v>
      </c>
      <c r="J4" s="3">
        <v>0.04</v>
      </c>
      <c r="K4" s="3"/>
      <c r="L4" s="3">
        <v>20</v>
      </c>
      <c r="M4" s="3"/>
      <c r="N4" s="3">
        <v>10.7</v>
      </c>
      <c r="O4" s="3">
        <v>38.6</v>
      </c>
      <c r="P4" s="3">
        <v>7.9</v>
      </c>
      <c r="Q4" s="3">
        <v>0.47</v>
      </c>
    </row>
    <row r="5" spans="1:17" ht="19.5" customHeight="1" thickBot="1">
      <c r="A5" s="33"/>
      <c r="B5" s="33"/>
      <c r="C5" s="7">
        <v>943</v>
      </c>
      <c r="D5" s="25" t="s">
        <v>25</v>
      </c>
      <c r="E5" s="7">
        <v>200</v>
      </c>
      <c r="F5" s="7">
        <v>0.2</v>
      </c>
      <c r="G5" s="7"/>
      <c r="H5" s="7">
        <v>14</v>
      </c>
      <c r="I5" s="7">
        <v>28</v>
      </c>
      <c r="J5" s="7"/>
      <c r="K5" s="7"/>
      <c r="L5" s="7"/>
      <c r="M5" s="7"/>
      <c r="N5" s="7">
        <v>6</v>
      </c>
      <c r="O5" s="7"/>
      <c r="P5" s="7"/>
      <c r="Q5" s="7">
        <v>0.4</v>
      </c>
    </row>
    <row r="6" spans="1:17" ht="20.25" customHeight="1" thickBot="1">
      <c r="A6" s="33"/>
      <c r="B6" s="33"/>
      <c r="C6" s="3"/>
      <c r="D6" s="10" t="s">
        <v>39</v>
      </c>
      <c r="E6" s="3">
        <v>50</v>
      </c>
      <c r="F6" s="3">
        <v>6.2</v>
      </c>
      <c r="G6" s="3"/>
      <c r="H6" s="3">
        <v>66.8</v>
      </c>
      <c r="I6" s="3">
        <v>217.5</v>
      </c>
      <c r="J6" s="3"/>
      <c r="K6" s="3"/>
      <c r="L6" s="3"/>
      <c r="M6" s="3"/>
      <c r="N6" s="3"/>
      <c r="O6" s="3"/>
      <c r="P6" s="3"/>
      <c r="Q6" s="3"/>
    </row>
    <row r="7" spans="1:17" ht="19.5" customHeight="1" thickBot="1">
      <c r="A7" s="33"/>
      <c r="B7" s="33"/>
      <c r="C7" s="7"/>
      <c r="D7" s="25" t="s">
        <v>26</v>
      </c>
      <c r="E7" s="7">
        <v>130</v>
      </c>
      <c r="F7" s="7">
        <v>3.9</v>
      </c>
      <c r="G7" s="7">
        <v>10.4</v>
      </c>
      <c r="H7" s="7">
        <v>11.31</v>
      </c>
      <c r="I7" s="7">
        <v>176.8</v>
      </c>
      <c r="J7" s="7"/>
      <c r="K7" s="7"/>
      <c r="L7" s="7"/>
      <c r="M7" s="7"/>
      <c r="N7" s="7"/>
      <c r="O7" s="7"/>
      <c r="P7" s="7"/>
      <c r="Q7" s="7"/>
    </row>
    <row r="8" spans="1:17" ht="20.25" hidden="1" customHeight="1" thickBot="1">
      <c r="A8" s="33"/>
      <c r="B8" s="33"/>
      <c r="C8" s="3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41.25" customHeight="1" thickBot="1">
      <c r="A9" s="33"/>
      <c r="B9" s="34"/>
      <c r="C9" s="3"/>
      <c r="D9" s="4" t="s">
        <v>22</v>
      </c>
      <c r="E9" s="3">
        <f>E4+E5+E6+E7+E8</f>
        <v>590</v>
      </c>
      <c r="F9" s="3">
        <f>F4+F5+F6+F7+F8</f>
        <v>14.82</v>
      </c>
      <c r="G9" s="3">
        <f>G4+G5+G6+G7+G8</f>
        <v>14.47</v>
      </c>
      <c r="H9" s="3">
        <f>H4+H5+H6+H7</f>
        <v>127.57</v>
      </c>
      <c r="I9" s="3">
        <f t="shared" ref="I9:Q9" si="0">I4+I5+I6+I7+I8</f>
        <v>619.29999999999995</v>
      </c>
      <c r="J9" s="3">
        <f t="shared" si="0"/>
        <v>0.04</v>
      </c>
      <c r="K9" s="3">
        <f t="shared" si="0"/>
        <v>0</v>
      </c>
      <c r="L9" s="3">
        <f t="shared" si="0"/>
        <v>20</v>
      </c>
      <c r="M9" s="3">
        <f t="shared" si="0"/>
        <v>0</v>
      </c>
      <c r="N9" s="3">
        <f t="shared" si="0"/>
        <v>16.7</v>
      </c>
      <c r="O9" s="3">
        <f t="shared" si="0"/>
        <v>38.6</v>
      </c>
      <c r="P9" s="3">
        <f t="shared" si="0"/>
        <v>7.9</v>
      </c>
      <c r="Q9" s="3">
        <f t="shared" si="0"/>
        <v>0.87</v>
      </c>
    </row>
    <row r="10" spans="1:17" ht="26.25" thickBot="1">
      <c r="A10" s="33"/>
      <c r="B10" s="5"/>
      <c r="C10" s="3">
        <v>187</v>
      </c>
      <c r="D10" s="10" t="s">
        <v>40</v>
      </c>
      <c r="E10" s="3">
        <v>200</v>
      </c>
      <c r="F10" s="3">
        <v>1.4</v>
      </c>
      <c r="G10" s="3">
        <v>3.91</v>
      </c>
      <c r="H10" s="3">
        <v>6.79</v>
      </c>
      <c r="I10" s="3">
        <v>67.8</v>
      </c>
      <c r="J10" s="3">
        <v>0.05</v>
      </c>
      <c r="K10" s="3">
        <v>14.77</v>
      </c>
      <c r="L10" s="3"/>
      <c r="M10" s="3"/>
      <c r="N10" s="3">
        <v>34.659999999999997</v>
      </c>
      <c r="O10" s="3">
        <v>38.1</v>
      </c>
      <c r="P10" s="3">
        <v>17.8</v>
      </c>
      <c r="Q10" s="3">
        <v>0.64</v>
      </c>
    </row>
    <row r="11" spans="1:17" ht="39.75" customHeight="1" thickBot="1">
      <c r="A11" s="33"/>
      <c r="B11" s="32" t="s">
        <v>23</v>
      </c>
      <c r="C11" s="3">
        <v>688</v>
      </c>
      <c r="D11" s="10" t="s">
        <v>41</v>
      </c>
      <c r="E11" s="3">
        <v>150</v>
      </c>
      <c r="F11" s="3">
        <v>5.52</v>
      </c>
      <c r="G11" s="3">
        <v>4.5199999999999996</v>
      </c>
      <c r="H11" s="3">
        <v>26.45</v>
      </c>
      <c r="I11" s="3">
        <v>168.45</v>
      </c>
      <c r="J11" s="3">
        <v>0.06</v>
      </c>
      <c r="K11" s="3"/>
      <c r="L11" s="3">
        <v>21</v>
      </c>
      <c r="M11" s="3"/>
      <c r="N11" s="3">
        <v>4.8600000000000003</v>
      </c>
      <c r="O11" s="3">
        <v>37.17</v>
      </c>
      <c r="P11" s="3">
        <v>21.12</v>
      </c>
      <c r="Q11" s="3">
        <v>1.1100000000000001</v>
      </c>
    </row>
    <row r="12" spans="1:17" ht="21" thickBot="1">
      <c r="A12" s="33"/>
      <c r="B12" s="33"/>
      <c r="C12" s="3">
        <v>286</v>
      </c>
      <c r="D12" s="10" t="s">
        <v>42</v>
      </c>
      <c r="E12" s="3">
        <v>80</v>
      </c>
      <c r="F12" s="3">
        <v>11.78</v>
      </c>
      <c r="G12" s="3">
        <v>12.91</v>
      </c>
      <c r="H12" s="3">
        <v>14.9</v>
      </c>
      <c r="I12" s="3">
        <v>223</v>
      </c>
      <c r="J12" s="3">
        <v>7.0000000000000007E-2</v>
      </c>
      <c r="K12" s="3">
        <v>1.1299999999999999</v>
      </c>
      <c r="L12" s="3">
        <v>51</v>
      </c>
      <c r="M12" s="3"/>
      <c r="N12" s="3">
        <v>57.8</v>
      </c>
      <c r="O12" s="3">
        <v>141.4</v>
      </c>
      <c r="P12" s="3">
        <v>28.4</v>
      </c>
      <c r="Q12" s="3">
        <v>1.27</v>
      </c>
    </row>
    <row r="13" spans="1:17" ht="21" thickBot="1">
      <c r="A13" s="33"/>
      <c r="B13" s="33"/>
      <c r="C13" s="3">
        <v>34</v>
      </c>
      <c r="D13" s="10" t="s">
        <v>43</v>
      </c>
      <c r="E13" s="3">
        <v>200</v>
      </c>
      <c r="F13" s="3"/>
      <c r="G13" s="3"/>
      <c r="H13" s="3">
        <v>6</v>
      </c>
      <c r="I13" s="3">
        <v>80</v>
      </c>
      <c r="J13" s="3">
        <v>23</v>
      </c>
      <c r="K13" s="3"/>
      <c r="L13" s="3">
        <v>13</v>
      </c>
      <c r="M13" s="3"/>
      <c r="N13" s="3"/>
      <c r="O13" s="3">
        <v>31</v>
      </c>
      <c r="P13" s="3"/>
      <c r="Q13" s="3"/>
    </row>
    <row r="14" spans="1:17" ht="26.25" thickBot="1">
      <c r="A14" s="33"/>
      <c r="B14" s="33"/>
      <c r="C14" s="3"/>
      <c r="D14" s="10" t="s">
        <v>27</v>
      </c>
      <c r="E14" s="3">
        <v>60</v>
      </c>
      <c r="F14" s="3">
        <v>4.62</v>
      </c>
      <c r="G14" s="3">
        <v>0.57999999999999996</v>
      </c>
      <c r="H14" s="3">
        <v>28.74</v>
      </c>
      <c r="I14" s="3">
        <v>141.6</v>
      </c>
      <c r="J14" s="3">
        <v>0.3</v>
      </c>
      <c r="K14" s="3">
        <v>39.6</v>
      </c>
      <c r="L14" s="3"/>
      <c r="M14" s="3"/>
      <c r="N14" s="3"/>
      <c r="O14" s="3">
        <v>2.94</v>
      </c>
      <c r="P14" s="3"/>
      <c r="Q14" s="3">
        <v>1.26</v>
      </c>
    </row>
    <row r="15" spans="1:17" ht="21" hidden="1" thickBot="1">
      <c r="A15" s="33"/>
      <c r="B15" s="34"/>
      <c r="C15" s="3"/>
      <c r="D15" s="10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4.75" hidden="1" customHeight="1" thickBot="1">
      <c r="A16" s="33"/>
      <c r="B16" s="3"/>
      <c r="C16" s="3"/>
      <c r="D16" s="10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41.25" thickBot="1">
      <c r="A17" s="34"/>
      <c r="B17" s="3"/>
      <c r="C17" s="3"/>
      <c r="D17" s="3" t="s">
        <v>24</v>
      </c>
      <c r="E17" s="3">
        <f>E10+E11+E12+E13+E14+E15+E16</f>
        <v>690</v>
      </c>
      <c r="F17" s="3">
        <f>F10+F11+F12+F13+F14+F15</f>
        <v>23.32</v>
      </c>
      <c r="G17" s="3">
        <f>G10+G11+G12+G13+G14+G15</f>
        <v>21.919999999999998</v>
      </c>
      <c r="H17" s="3">
        <f>H10+H11+H12+H13+H14+H15+H16</f>
        <v>82.88</v>
      </c>
      <c r="I17" s="3">
        <f>I10+I11+I12+I13+I14+I15+I16</f>
        <v>680.85</v>
      </c>
      <c r="J17" s="3">
        <f>J10+J11+J12+J13+J14+J15+J16</f>
        <v>23.48</v>
      </c>
      <c r="K17" s="3">
        <f>K10+K11+K12+K13+K14+K15+K16</f>
        <v>55.5</v>
      </c>
      <c r="L17" s="3">
        <f>L11+L12+L13+L14+L15+L16</f>
        <v>85</v>
      </c>
      <c r="M17" s="3">
        <f>M10+M11+M12+M13+M14+M15+M16</f>
        <v>0</v>
      </c>
      <c r="N17" s="3">
        <f>N10+N11+N12+N13+N14+N15+N16</f>
        <v>97.32</v>
      </c>
      <c r="O17" s="3">
        <f>O10+O11+O12+O13+O14+O15+O16</f>
        <v>250.61</v>
      </c>
      <c r="P17" s="3">
        <f>P10+P11+P12+P13+P14+P15+P16</f>
        <v>67.319999999999993</v>
      </c>
      <c r="Q17" s="3">
        <f>Q10+Q11+Q12+Q13+Q14+Q15+Q16</f>
        <v>4.28</v>
      </c>
    </row>
    <row r="24" spans="1:17" ht="15.75" thickBot="1"/>
    <row r="25" spans="1:17" ht="21" thickBot="1">
      <c r="A25" s="35" t="s">
        <v>0</v>
      </c>
      <c r="B25" s="36"/>
      <c r="C25" s="32" t="s">
        <v>1</v>
      </c>
      <c r="D25" s="29" t="s">
        <v>2</v>
      </c>
      <c r="E25" s="15" t="s">
        <v>3</v>
      </c>
      <c r="F25" s="41" t="s">
        <v>4</v>
      </c>
      <c r="G25" s="42"/>
      <c r="H25" s="43"/>
      <c r="I25" s="29" t="s">
        <v>5</v>
      </c>
      <c r="J25" s="41" t="s">
        <v>6</v>
      </c>
      <c r="K25" s="42"/>
      <c r="L25" s="42"/>
      <c r="M25" s="43"/>
      <c r="N25" s="41" t="s">
        <v>7</v>
      </c>
      <c r="O25" s="42"/>
      <c r="P25" s="42"/>
      <c r="Q25" s="43"/>
    </row>
    <row r="26" spans="1:17" ht="20.25">
      <c r="A26" s="37"/>
      <c r="B26" s="38"/>
      <c r="C26" s="33"/>
      <c r="D26" s="30"/>
      <c r="E26" s="16" t="s">
        <v>8</v>
      </c>
      <c r="F26" s="29" t="s">
        <v>10</v>
      </c>
      <c r="G26" s="29" t="s">
        <v>11</v>
      </c>
      <c r="H26" s="29" t="s">
        <v>12</v>
      </c>
      <c r="I26" s="30"/>
      <c r="J26" s="29" t="s">
        <v>13</v>
      </c>
      <c r="K26" s="29" t="s">
        <v>8</v>
      </c>
      <c r="L26" s="29" t="s">
        <v>14</v>
      </c>
      <c r="M26" s="29" t="s">
        <v>15</v>
      </c>
      <c r="N26" s="29" t="s">
        <v>16</v>
      </c>
      <c r="O26" s="29" t="s">
        <v>17</v>
      </c>
      <c r="P26" s="29" t="s">
        <v>18</v>
      </c>
      <c r="Q26" s="29" t="s">
        <v>19</v>
      </c>
    </row>
    <row r="27" spans="1:17" ht="41.25" thickBot="1">
      <c r="A27" s="39"/>
      <c r="B27" s="40"/>
      <c r="C27" s="34"/>
      <c r="D27" s="31"/>
      <c r="E27" s="17" t="s">
        <v>49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</row>
    <row r="28" spans="1:17" ht="21" thickBot="1">
      <c r="A28" s="32" t="s">
        <v>20</v>
      </c>
      <c r="B28" s="32" t="s">
        <v>21</v>
      </c>
      <c r="C28" s="17">
        <v>168</v>
      </c>
      <c r="D28" s="10" t="s">
        <v>38</v>
      </c>
      <c r="E28" s="17">
        <v>210</v>
      </c>
      <c r="F28" s="17">
        <v>4.5199999999999996</v>
      </c>
      <c r="G28" s="17">
        <v>4.07</v>
      </c>
      <c r="H28" s="17">
        <v>35.46</v>
      </c>
      <c r="I28" s="17">
        <v>197</v>
      </c>
      <c r="J28" s="17">
        <v>0.04</v>
      </c>
      <c r="K28" s="17"/>
      <c r="L28" s="17">
        <v>20</v>
      </c>
      <c r="M28" s="17"/>
      <c r="N28" s="17">
        <v>10.7</v>
      </c>
      <c r="O28" s="17">
        <v>38.6</v>
      </c>
      <c r="P28" s="17">
        <v>7.9</v>
      </c>
      <c r="Q28" s="17">
        <v>0.47</v>
      </c>
    </row>
    <row r="29" spans="1:17" ht="21" thickBot="1">
      <c r="A29" s="33"/>
      <c r="B29" s="33"/>
      <c r="C29" s="17">
        <v>943</v>
      </c>
      <c r="D29" s="24" t="s">
        <v>25</v>
      </c>
      <c r="E29" s="17">
        <v>200</v>
      </c>
      <c r="F29" s="17">
        <v>0.2</v>
      </c>
      <c r="G29" s="17"/>
      <c r="H29" s="17">
        <v>14</v>
      </c>
      <c r="I29" s="17">
        <v>28</v>
      </c>
      <c r="J29" s="17"/>
      <c r="K29" s="17"/>
      <c r="L29" s="17"/>
      <c r="M29" s="17"/>
      <c r="N29" s="17">
        <v>6</v>
      </c>
      <c r="O29" s="17"/>
      <c r="P29" s="17"/>
      <c r="Q29" s="17">
        <v>0.4</v>
      </c>
    </row>
    <row r="30" spans="1:17" ht="21" thickBot="1">
      <c r="A30" s="33"/>
      <c r="B30" s="33"/>
      <c r="C30" s="17"/>
      <c r="D30" s="10" t="s">
        <v>39</v>
      </c>
      <c r="E30" s="17">
        <v>50</v>
      </c>
      <c r="F30" s="17">
        <v>6.2</v>
      </c>
      <c r="G30" s="17"/>
      <c r="H30" s="17">
        <v>66.8</v>
      </c>
      <c r="I30" s="17">
        <v>217.5</v>
      </c>
      <c r="J30" s="17"/>
      <c r="K30" s="17"/>
      <c r="L30" s="17"/>
      <c r="M30" s="17"/>
      <c r="N30" s="17"/>
      <c r="O30" s="17"/>
      <c r="P30" s="17"/>
      <c r="Q30" s="17"/>
    </row>
    <row r="31" spans="1:17" ht="21" thickBot="1">
      <c r="A31" s="33"/>
      <c r="B31" s="33"/>
      <c r="C31" s="17"/>
      <c r="D31" s="24" t="s">
        <v>26</v>
      </c>
      <c r="E31" s="17">
        <v>130</v>
      </c>
      <c r="F31" s="17">
        <v>3.9</v>
      </c>
      <c r="G31" s="17">
        <v>10.4</v>
      </c>
      <c r="H31" s="17">
        <v>11.31</v>
      </c>
      <c r="I31" s="17">
        <v>176.8</v>
      </c>
      <c r="J31" s="17"/>
      <c r="K31" s="17"/>
      <c r="L31" s="17"/>
      <c r="M31" s="17"/>
      <c r="N31" s="17"/>
      <c r="O31" s="17"/>
      <c r="P31" s="17"/>
      <c r="Q31" s="17"/>
    </row>
    <row r="32" spans="1:17" ht="21" hidden="1" thickBot="1">
      <c r="A32" s="33"/>
      <c r="B32" s="33"/>
      <c r="C32" s="17"/>
      <c r="D32" s="10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ht="38.25" thickBot="1">
      <c r="A33" s="33"/>
      <c r="B33" s="34"/>
      <c r="C33" s="17"/>
      <c r="D33" s="4" t="s">
        <v>22</v>
      </c>
      <c r="E33" s="17">
        <f>E28+E29+E30+E31+E32</f>
        <v>590</v>
      </c>
      <c r="F33" s="17">
        <f>F28+F29+F30+F31+F32</f>
        <v>14.82</v>
      </c>
      <c r="G33" s="17">
        <f>G28+G29+G30+G31+G32</f>
        <v>14.47</v>
      </c>
      <c r="H33" s="17">
        <f>H28+H29+H30+H31</f>
        <v>127.57</v>
      </c>
      <c r="I33" s="17">
        <f t="shared" ref="I33:Q33" si="1">I28+I29+I30+I31+I32</f>
        <v>619.29999999999995</v>
      </c>
      <c r="J33" s="17">
        <f t="shared" si="1"/>
        <v>0.04</v>
      </c>
      <c r="K33" s="17">
        <f t="shared" si="1"/>
        <v>0</v>
      </c>
      <c r="L33" s="17">
        <f t="shared" si="1"/>
        <v>20</v>
      </c>
      <c r="M33" s="17">
        <f t="shared" si="1"/>
        <v>0</v>
      </c>
      <c r="N33" s="17">
        <f t="shared" si="1"/>
        <v>16.7</v>
      </c>
      <c r="O33" s="17">
        <f t="shared" si="1"/>
        <v>38.6</v>
      </c>
      <c r="P33" s="17">
        <f t="shared" si="1"/>
        <v>7.9</v>
      </c>
      <c r="Q33" s="17">
        <f t="shared" si="1"/>
        <v>0.87</v>
      </c>
    </row>
    <row r="34" spans="1:17" ht="26.25" thickBot="1">
      <c r="A34" s="33"/>
      <c r="B34" s="5"/>
      <c r="C34" s="17">
        <v>187</v>
      </c>
      <c r="D34" s="10" t="s">
        <v>40</v>
      </c>
      <c r="E34" s="17">
        <v>250</v>
      </c>
      <c r="F34" s="17">
        <v>1.75</v>
      </c>
      <c r="G34" s="17">
        <v>4.8899999999999997</v>
      </c>
      <c r="H34" s="17">
        <v>8.49</v>
      </c>
      <c r="I34" s="17">
        <v>84.75</v>
      </c>
      <c r="J34" s="17">
        <v>0.06</v>
      </c>
      <c r="K34" s="17">
        <v>18.46</v>
      </c>
      <c r="L34" s="17"/>
      <c r="M34" s="17"/>
      <c r="N34" s="17">
        <v>43.33</v>
      </c>
      <c r="O34" s="17">
        <v>47.63</v>
      </c>
      <c r="P34" s="17">
        <v>22.25</v>
      </c>
      <c r="Q34" s="17">
        <v>0.8</v>
      </c>
    </row>
    <row r="35" spans="1:17" ht="26.25" thickBot="1">
      <c r="A35" s="33"/>
      <c r="B35" s="32" t="s">
        <v>23</v>
      </c>
      <c r="C35" s="17">
        <v>688</v>
      </c>
      <c r="D35" s="10" t="s">
        <v>41</v>
      </c>
      <c r="E35" s="17">
        <v>180</v>
      </c>
      <c r="F35" s="17">
        <v>6.62</v>
      </c>
      <c r="G35" s="17">
        <v>5.42</v>
      </c>
      <c r="H35" s="17">
        <v>31.73</v>
      </c>
      <c r="I35" s="17">
        <v>202.14</v>
      </c>
      <c r="J35" s="17">
        <v>7.0000000000000007E-2</v>
      </c>
      <c r="K35" s="17"/>
      <c r="L35" s="17">
        <v>25.2</v>
      </c>
      <c r="M35" s="17"/>
      <c r="N35" s="17">
        <v>5.83</v>
      </c>
      <c r="O35" s="17">
        <v>44.6</v>
      </c>
      <c r="P35" s="17">
        <v>25.34</v>
      </c>
      <c r="Q35" s="17">
        <v>1.33</v>
      </c>
    </row>
    <row r="36" spans="1:17" ht="21" thickBot="1">
      <c r="A36" s="33"/>
      <c r="B36" s="33"/>
      <c r="C36" s="17">
        <v>286</v>
      </c>
      <c r="D36" s="10" t="s">
        <v>42</v>
      </c>
      <c r="E36" s="17">
        <v>80</v>
      </c>
      <c r="F36" s="17">
        <v>11.78</v>
      </c>
      <c r="G36" s="17">
        <v>12.91</v>
      </c>
      <c r="H36" s="17">
        <v>14.9</v>
      </c>
      <c r="I36" s="17">
        <v>223</v>
      </c>
      <c r="J36" s="17">
        <v>7.0000000000000007E-2</v>
      </c>
      <c r="K36" s="17">
        <v>1.1299999999999999</v>
      </c>
      <c r="L36" s="17">
        <v>51</v>
      </c>
      <c r="M36" s="17"/>
      <c r="N36" s="17">
        <v>57.8</v>
      </c>
      <c r="O36" s="17">
        <v>141.4</v>
      </c>
      <c r="P36" s="17">
        <v>28.4</v>
      </c>
      <c r="Q36" s="17">
        <v>1.27</v>
      </c>
    </row>
    <row r="37" spans="1:17" ht="21" thickBot="1">
      <c r="A37" s="33"/>
      <c r="B37" s="33"/>
      <c r="C37" s="17">
        <v>34</v>
      </c>
      <c r="D37" s="10" t="s">
        <v>43</v>
      </c>
      <c r="E37" s="17">
        <v>200</v>
      </c>
      <c r="F37" s="17"/>
      <c r="G37" s="17"/>
      <c r="H37" s="17">
        <v>6</v>
      </c>
      <c r="I37" s="17">
        <v>80</v>
      </c>
      <c r="J37" s="17">
        <v>23</v>
      </c>
      <c r="K37" s="17"/>
      <c r="L37" s="17">
        <v>13</v>
      </c>
      <c r="M37" s="17"/>
      <c r="N37" s="17"/>
      <c r="O37" s="17">
        <v>31</v>
      </c>
      <c r="P37" s="17"/>
      <c r="Q37" s="17"/>
    </row>
    <row r="38" spans="1:17" ht="21.75" thickBot="1">
      <c r="A38" s="33"/>
      <c r="B38" s="33"/>
      <c r="C38" s="17"/>
      <c r="D38" s="25" t="s">
        <v>27</v>
      </c>
      <c r="E38" s="17">
        <v>100</v>
      </c>
      <c r="F38" s="17">
        <v>7.7</v>
      </c>
      <c r="G38" s="17">
        <v>0.96</v>
      </c>
      <c r="H38" s="17">
        <v>47.9</v>
      </c>
      <c r="I38" s="17">
        <v>236</v>
      </c>
      <c r="J38" s="17">
        <v>0.5</v>
      </c>
      <c r="K38" s="17">
        <v>66</v>
      </c>
      <c r="L38" s="17"/>
      <c r="M38" s="17"/>
      <c r="N38" s="17"/>
      <c r="O38" s="17">
        <v>4.9000000000000004</v>
      </c>
      <c r="P38" s="17"/>
      <c r="Q38" s="17">
        <v>2.1</v>
      </c>
    </row>
    <row r="39" spans="1:17" ht="21" hidden="1" thickBot="1">
      <c r="A39" s="33"/>
      <c r="B39" s="34"/>
      <c r="C39" s="17"/>
      <c r="D39" s="10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ht="21" hidden="1" thickBot="1">
      <c r="A40" s="33"/>
      <c r="B40" s="17"/>
      <c r="C40" s="17"/>
      <c r="D40" s="10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1:17" ht="41.25" thickBot="1">
      <c r="A41" s="34"/>
      <c r="B41" s="17"/>
      <c r="C41" s="17"/>
      <c r="D41" s="17" t="s">
        <v>24</v>
      </c>
      <c r="E41" s="17">
        <f>E34+E35+E36+E37+E38+E39+E40</f>
        <v>810</v>
      </c>
      <c r="F41" s="17">
        <f>F34+F35+F36+F37+F38+F39</f>
        <v>27.849999999999998</v>
      </c>
      <c r="G41" s="17">
        <f>G34+G35+G36+G37+G38+G39</f>
        <v>24.18</v>
      </c>
      <c r="H41" s="17">
        <f>H34+H35+H36+H37+H38+H39+H40</f>
        <v>109.02</v>
      </c>
      <c r="I41" s="17">
        <f>I34+I35+I36+I37+I38+I39+I40</f>
        <v>825.89</v>
      </c>
      <c r="J41" s="17">
        <f>J34+J35+J36+J37+J38+J39+J40</f>
        <v>23.7</v>
      </c>
      <c r="K41" s="17">
        <f>K34+K35+K36+K37+K38+K39+K40</f>
        <v>85.59</v>
      </c>
      <c r="L41" s="17">
        <f>L35+L36+L37+L38+L39+L40</f>
        <v>89.2</v>
      </c>
      <c r="M41" s="17">
        <f>M34+M35+M36+M37+M38+M39+M40</f>
        <v>0</v>
      </c>
      <c r="N41" s="17">
        <f>N34+N35+N36+N37+N38+N39+N40</f>
        <v>106.96</v>
      </c>
      <c r="O41" s="17">
        <f>O34+O35+O36+O37+O38+O39+O40</f>
        <v>269.52999999999997</v>
      </c>
      <c r="P41" s="17">
        <f>P34+P35+P36+P37+P38+P39+P40</f>
        <v>75.990000000000009</v>
      </c>
      <c r="Q41" s="17">
        <f>Q34+Q35+Q36+Q37+Q38+Q39+Q40</f>
        <v>5.5</v>
      </c>
    </row>
  </sheetData>
  <mergeCells count="42">
    <mergeCell ref="A28:A41"/>
    <mergeCell ref="B28:B33"/>
    <mergeCell ref="B35:B39"/>
    <mergeCell ref="J25:M25"/>
    <mergeCell ref="N25:Q25"/>
    <mergeCell ref="F26:F27"/>
    <mergeCell ref="G26:G27"/>
    <mergeCell ref="H26:H27"/>
    <mergeCell ref="J26:J27"/>
    <mergeCell ref="K26:K27"/>
    <mergeCell ref="L26:L27"/>
    <mergeCell ref="M26:M27"/>
    <mergeCell ref="N26:N27"/>
    <mergeCell ref="O26:O27"/>
    <mergeCell ref="P26:P27"/>
    <mergeCell ref="Q26:Q27"/>
    <mergeCell ref="A25:B27"/>
    <mergeCell ref="C25:C27"/>
    <mergeCell ref="D25:D27"/>
    <mergeCell ref="F25:H25"/>
    <mergeCell ref="I25:I27"/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D1:D3"/>
    <mergeCell ref="A4:A17"/>
    <mergeCell ref="B4:B9"/>
    <mergeCell ref="B11:B15"/>
    <mergeCell ref="A1:B3"/>
    <mergeCell ref="C1:C3"/>
  </mergeCells>
  <pageMargins left="0.7" right="0.7" top="0.75" bottom="0.75" header="0.3" footer="0.3"/>
  <pageSetup paperSize="9" scale="73" orientation="landscape" horizontalDpi="180" verticalDpi="180" r:id="rId1"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Q45"/>
  <sheetViews>
    <sheetView view="pageBreakPreview" topLeftCell="A10" zoomScale="60" zoomScaleNormal="80" workbookViewId="0">
      <selection activeCell="D5" sqref="D5"/>
    </sheetView>
  </sheetViews>
  <sheetFormatPr defaultRowHeight="15"/>
  <cols>
    <col min="2" max="2" width="5.85546875" customWidth="1"/>
    <col min="4" max="4" width="20.140625" customWidth="1"/>
    <col min="5" max="5" width="13.5703125" customWidth="1"/>
    <col min="6" max="6" width="9" customWidth="1"/>
    <col min="7" max="7" width="8.42578125" customWidth="1"/>
    <col min="8" max="8" width="9.28515625" customWidth="1"/>
    <col min="9" max="9" width="13.28515625" customWidth="1"/>
    <col min="10" max="10" width="7.7109375" customWidth="1"/>
    <col min="11" max="11" width="8.85546875" customWidth="1"/>
    <col min="12" max="12" width="8.7109375" customWidth="1"/>
    <col min="13" max="13" width="6.85546875" customWidth="1"/>
    <col min="14" max="14" width="11.42578125" customWidth="1"/>
    <col min="15" max="15" width="13.42578125" customWidth="1"/>
    <col min="16" max="16" width="12.5703125" customWidth="1"/>
    <col min="17" max="17" width="12.85546875" customWidth="1"/>
  </cols>
  <sheetData>
    <row r="1" spans="1:17" ht="100.5" customHeight="1" thickBot="1">
      <c r="A1" s="35" t="s">
        <v>0</v>
      </c>
      <c r="B1" s="36"/>
      <c r="C1" s="32" t="s">
        <v>1</v>
      </c>
      <c r="D1" s="29" t="s">
        <v>2</v>
      </c>
      <c r="E1" s="8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6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21" thickBot="1">
      <c r="A3" s="39"/>
      <c r="B3" s="40"/>
      <c r="C3" s="34"/>
      <c r="D3" s="31"/>
      <c r="E3" s="7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6.25" customHeight="1" thickBot="1">
      <c r="A4" s="32" t="s">
        <v>28</v>
      </c>
      <c r="B4" s="32" t="s">
        <v>21</v>
      </c>
      <c r="C4" s="7">
        <v>93</v>
      </c>
      <c r="D4" s="25" t="s">
        <v>30</v>
      </c>
      <c r="E4" s="7">
        <v>200</v>
      </c>
      <c r="F4" s="7">
        <v>6.05</v>
      </c>
      <c r="G4" s="7">
        <v>5.6</v>
      </c>
      <c r="H4" s="7">
        <v>18.25</v>
      </c>
      <c r="I4" s="7">
        <v>147.6</v>
      </c>
      <c r="J4" s="7">
        <v>0.09</v>
      </c>
      <c r="K4" s="7">
        <v>0.91</v>
      </c>
      <c r="L4" s="7">
        <v>39.200000000000003</v>
      </c>
      <c r="M4" s="7"/>
      <c r="N4" s="7">
        <v>164.74</v>
      </c>
      <c r="O4" s="7">
        <v>144.28</v>
      </c>
      <c r="P4" s="7">
        <v>24.1</v>
      </c>
      <c r="Q4" s="7">
        <v>0.53</v>
      </c>
    </row>
    <row r="5" spans="1:17" ht="18.75" customHeight="1" thickBot="1">
      <c r="A5" s="33"/>
      <c r="B5" s="33"/>
      <c r="C5" s="7">
        <v>462</v>
      </c>
      <c r="D5" s="24" t="s">
        <v>29</v>
      </c>
      <c r="E5" s="7">
        <v>200</v>
      </c>
      <c r="F5" s="7">
        <v>2.6</v>
      </c>
      <c r="G5" s="7">
        <v>3.3</v>
      </c>
      <c r="H5" s="7">
        <v>24.1</v>
      </c>
      <c r="I5" s="7">
        <v>134.80000000000001</v>
      </c>
      <c r="J5" s="7"/>
      <c r="K5" s="7">
        <v>0.5</v>
      </c>
      <c r="L5" s="7">
        <v>12</v>
      </c>
      <c r="M5" s="7"/>
      <c r="N5" s="7">
        <v>110.6</v>
      </c>
      <c r="O5" s="7"/>
      <c r="P5" s="7">
        <v>27</v>
      </c>
      <c r="Q5" s="7">
        <v>0.9</v>
      </c>
    </row>
    <row r="6" spans="1:17" ht="25.5" customHeight="1" thickBot="1">
      <c r="A6" s="33"/>
      <c r="B6" s="33"/>
      <c r="C6" s="7"/>
      <c r="D6" s="10" t="s">
        <v>39</v>
      </c>
      <c r="E6" s="7">
        <v>50</v>
      </c>
      <c r="F6" s="7">
        <v>6.2</v>
      </c>
      <c r="G6" s="7"/>
      <c r="H6" s="7">
        <v>66.8</v>
      </c>
      <c r="I6" s="7">
        <v>217.5</v>
      </c>
      <c r="J6" s="7"/>
      <c r="K6" s="7"/>
      <c r="L6" s="7"/>
      <c r="M6" s="7"/>
      <c r="N6" s="7"/>
      <c r="O6" s="7"/>
      <c r="P6" s="7"/>
      <c r="Q6" s="7"/>
    </row>
    <row r="7" spans="1:17" ht="19.5" customHeight="1" thickBot="1">
      <c r="A7" s="33"/>
      <c r="B7" s="33"/>
      <c r="C7" s="7"/>
      <c r="D7" s="10" t="s">
        <v>44</v>
      </c>
      <c r="E7" s="7">
        <v>100</v>
      </c>
      <c r="F7" s="7">
        <v>0.4</v>
      </c>
      <c r="G7" s="7">
        <v>0.4</v>
      </c>
      <c r="H7" s="7">
        <v>9.8000000000000007</v>
      </c>
      <c r="I7" s="7">
        <v>42</v>
      </c>
      <c r="J7" s="7"/>
      <c r="K7" s="7"/>
      <c r="L7" s="7"/>
      <c r="M7" s="7"/>
      <c r="N7" s="7"/>
      <c r="O7" s="7"/>
      <c r="P7" s="7"/>
      <c r="Q7" s="7"/>
    </row>
    <row r="8" spans="1:17" ht="20.25" hidden="1" customHeight="1" thickBot="1">
      <c r="A8" s="33"/>
      <c r="B8" s="33"/>
      <c r="C8" s="7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41.25" customHeight="1" thickBot="1">
      <c r="A9" s="33"/>
      <c r="B9" s="34"/>
      <c r="C9" s="7"/>
      <c r="D9" s="4" t="s">
        <v>22</v>
      </c>
      <c r="E9" s="7">
        <f t="shared" ref="E9:L9" si="0">E4+E5+E6+E7+E8</f>
        <v>550</v>
      </c>
      <c r="F9" s="7">
        <f t="shared" si="0"/>
        <v>15.250000000000002</v>
      </c>
      <c r="G9" s="7">
        <f t="shared" si="0"/>
        <v>9.2999999999999989</v>
      </c>
      <c r="H9" s="7">
        <f t="shared" si="0"/>
        <v>118.95</v>
      </c>
      <c r="I9" s="7">
        <f t="shared" si="0"/>
        <v>541.9</v>
      </c>
      <c r="J9" s="7">
        <f t="shared" si="0"/>
        <v>0.09</v>
      </c>
      <c r="K9" s="7">
        <f t="shared" si="0"/>
        <v>1.4100000000000001</v>
      </c>
      <c r="L9" s="7">
        <f t="shared" si="0"/>
        <v>51.2</v>
      </c>
      <c r="M9" s="7"/>
      <c r="N9" s="7">
        <f>N4++N5+N6+N7+N8</f>
        <v>275.34000000000003</v>
      </c>
      <c r="O9" s="7">
        <f t="shared" ref="O9:Q9" si="1">O4++O5+O6+O7+O8</f>
        <v>144.28</v>
      </c>
      <c r="P9" s="7">
        <f t="shared" si="1"/>
        <v>51.1</v>
      </c>
      <c r="Q9" s="7">
        <f t="shared" si="1"/>
        <v>1.4300000000000002</v>
      </c>
    </row>
    <row r="10" spans="1:17" ht="33.75" customHeight="1" thickBot="1">
      <c r="A10" s="33"/>
      <c r="B10" s="5"/>
      <c r="C10" s="7">
        <v>206</v>
      </c>
      <c r="D10" s="23" t="s">
        <v>45</v>
      </c>
      <c r="E10" s="7">
        <v>200</v>
      </c>
      <c r="F10" s="7">
        <v>4.3899999999999997</v>
      </c>
      <c r="G10" s="7">
        <v>4.22</v>
      </c>
      <c r="H10" s="7">
        <v>13.06</v>
      </c>
      <c r="I10" s="7">
        <v>107.8</v>
      </c>
      <c r="J10" s="7">
        <v>0.18</v>
      </c>
      <c r="K10" s="7">
        <v>4.6500000000000004</v>
      </c>
      <c r="L10" s="7"/>
      <c r="M10" s="7"/>
      <c r="N10" s="12">
        <v>30.46</v>
      </c>
      <c r="O10" s="7">
        <v>69.739999999999995</v>
      </c>
      <c r="P10" s="7">
        <v>28.24</v>
      </c>
      <c r="Q10" s="7">
        <v>1.62</v>
      </c>
    </row>
    <row r="11" spans="1:17" ht="26.25" thickBot="1">
      <c r="A11" s="33"/>
      <c r="B11" s="5"/>
      <c r="C11" s="7">
        <v>489</v>
      </c>
      <c r="D11" s="10" t="s">
        <v>46</v>
      </c>
      <c r="E11" s="7">
        <v>250</v>
      </c>
      <c r="F11" s="7">
        <v>14.5</v>
      </c>
      <c r="G11" s="7">
        <v>19.5</v>
      </c>
      <c r="H11" s="7">
        <v>20.72</v>
      </c>
      <c r="I11" s="7">
        <v>316.38</v>
      </c>
      <c r="J11" s="7"/>
      <c r="K11" s="7"/>
      <c r="L11" s="7"/>
      <c r="M11" s="7"/>
      <c r="N11" s="11"/>
      <c r="O11" s="7"/>
      <c r="P11" s="7"/>
      <c r="Q11" s="7"/>
    </row>
    <row r="12" spans="1:17" ht="21" thickBot="1">
      <c r="A12" s="33"/>
      <c r="B12" s="13"/>
      <c r="C12" s="7">
        <v>494</v>
      </c>
      <c r="D12" s="10" t="s">
        <v>47</v>
      </c>
      <c r="E12" s="7">
        <v>200</v>
      </c>
      <c r="F12" s="7">
        <v>0.3</v>
      </c>
      <c r="G12" s="7">
        <v>0.01</v>
      </c>
      <c r="H12" s="7">
        <v>17.5</v>
      </c>
      <c r="I12" s="7">
        <v>72</v>
      </c>
      <c r="J12" s="7"/>
      <c r="K12" s="7">
        <v>0.05</v>
      </c>
      <c r="L12" s="7"/>
      <c r="M12" s="7"/>
      <c r="N12" s="14">
        <v>0.3</v>
      </c>
      <c r="O12" s="7"/>
      <c r="P12" s="7">
        <v>4.3</v>
      </c>
      <c r="Q12" s="7">
        <v>0.7</v>
      </c>
    </row>
    <row r="13" spans="1:17" ht="21" hidden="1" customHeight="1" thickBot="1">
      <c r="A13" s="33"/>
      <c r="B13" s="32" t="s">
        <v>23</v>
      </c>
      <c r="C13" s="7"/>
      <c r="D13" s="10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21" hidden="1" thickBot="1">
      <c r="A14" s="33"/>
      <c r="B14" s="33"/>
      <c r="C14" s="7"/>
      <c r="D14" s="10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21" hidden="1" thickBot="1">
      <c r="A15" s="33"/>
      <c r="B15" s="33"/>
      <c r="C15" s="7"/>
      <c r="D15" s="1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ht="21" hidden="1" thickBot="1">
      <c r="A16" s="33"/>
      <c r="B16" s="33"/>
      <c r="C16" s="7"/>
      <c r="D16" s="10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44.25" customHeight="1" thickBot="1">
      <c r="A17" s="33"/>
      <c r="B17" s="34"/>
      <c r="C17" s="7"/>
      <c r="D17" s="10" t="s">
        <v>27</v>
      </c>
      <c r="E17" s="7">
        <v>60</v>
      </c>
      <c r="F17" s="7">
        <v>4.62</v>
      </c>
      <c r="G17" s="7">
        <v>0.57999999999999996</v>
      </c>
      <c r="H17" s="7">
        <v>28.74</v>
      </c>
      <c r="I17" s="7">
        <v>141.6</v>
      </c>
      <c r="J17" s="7">
        <v>0.3</v>
      </c>
      <c r="K17" s="7">
        <v>39.6</v>
      </c>
      <c r="L17" s="7"/>
      <c r="M17" s="7"/>
      <c r="N17" s="7"/>
      <c r="O17" s="7">
        <v>2.94</v>
      </c>
      <c r="P17" s="7"/>
      <c r="Q17" s="7">
        <v>1.26</v>
      </c>
    </row>
    <row r="18" spans="1:17" ht="21" hidden="1" thickBot="1">
      <c r="A18" s="33"/>
      <c r="B18" s="7"/>
      <c r="C18" s="7"/>
      <c r="D18" s="10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41.25" thickBot="1">
      <c r="A19" s="34"/>
      <c r="B19" s="7"/>
      <c r="C19" s="7"/>
      <c r="D19" s="7" t="s">
        <v>24</v>
      </c>
      <c r="E19" s="7">
        <f>E10+E11+E12+E13+E14+E15+E16+E17+E18</f>
        <v>710</v>
      </c>
      <c r="F19" s="7">
        <f t="shared" ref="F19:Q19" si="2">F10+F11+F12+F13+F14+F15+F16+F17+F18</f>
        <v>23.810000000000002</v>
      </c>
      <c r="G19" s="7">
        <f t="shared" si="2"/>
        <v>24.31</v>
      </c>
      <c r="H19" s="7">
        <f t="shared" si="2"/>
        <v>80.02</v>
      </c>
      <c r="I19" s="7">
        <f t="shared" si="2"/>
        <v>637.78</v>
      </c>
      <c r="J19" s="7">
        <f t="shared" si="2"/>
        <v>0.48</v>
      </c>
      <c r="K19" s="7">
        <f t="shared" si="2"/>
        <v>44.300000000000004</v>
      </c>
      <c r="L19" s="7">
        <f t="shared" si="2"/>
        <v>0</v>
      </c>
      <c r="M19" s="7">
        <f t="shared" si="2"/>
        <v>0</v>
      </c>
      <c r="N19" s="7">
        <f t="shared" si="2"/>
        <v>30.76</v>
      </c>
      <c r="O19" s="7">
        <f t="shared" si="2"/>
        <v>72.679999999999993</v>
      </c>
      <c r="P19" s="7">
        <f t="shared" si="2"/>
        <v>32.54</v>
      </c>
      <c r="Q19" s="7">
        <f t="shared" si="2"/>
        <v>3.58</v>
      </c>
    </row>
    <row r="26" spans="1:17" ht="15.75" thickBot="1"/>
    <row r="27" spans="1:17" ht="21" thickBot="1">
      <c r="A27" s="35" t="s">
        <v>0</v>
      </c>
      <c r="B27" s="36"/>
      <c r="C27" s="32" t="s">
        <v>1</v>
      </c>
      <c r="D27" s="29" t="s">
        <v>2</v>
      </c>
      <c r="E27" s="15" t="s">
        <v>3</v>
      </c>
      <c r="F27" s="41" t="s">
        <v>4</v>
      </c>
      <c r="G27" s="42"/>
      <c r="H27" s="43"/>
      <c r="I27" s="29" t="s">
        <v>5</v>
      </c>
      <c r="J27" s="41" t="s">
        <v>6</v>
      </c>
      <c r="K27" s="42"/>
      <c r="L27" s="42"/>
      <c r="M27" s="43"/>
      <c r="N27" s="41" t="s">
        <v>7</v>
      </c>
      <c r="O27" s="42"/>
      <c r="P27" s="42"/>
      <c r="Q27" s="43"/>
    </row>
    <row r="28" spans="1:17" ht="20.25">
      <c r="A28" s="37"/>
      <c r="B28" s="38"/>
      <c r="C28" s="33"/>
      <c r="D28" s="30"/>
      <c r="E28" s="16" t="s">
        <v>8</v>
      </c>
      <c r="F28" s="29" t="s">
        <v>10</v>
      </c>
      <c r="G28" s="29" t="s">
        <v>11</v>
      </c>
      <c r="H28" s="29" t="s">
        <v>12</v>
      </c>
      <c r="I28" s="30"/>
      <c r="J28" s="29" t="s">
        <v>13</v>
      </c>
      <c r="K28" s="29" t="s">
        <v>8</v>
      </c>
      <c r="L28" s="29" t="s">
        <v>14</v>
      </c>
      <c r="M28" s="29" t="s">
        <v>15</v>
      </c>
      <c r="N28" s="29" t="s">
        <v>16</v>
      </c>
      <c r="O28" s="29" t="s">
        <v>17</v>
      </c>
      <c r="P28" s="29" t="s">
        <v>18</v>
      </c>
      <c r="Q28" s="29" t="s">
        <v>19</v>
      </c>
    </row>
    <row r="29" spans="1:17" ht="44.25" customHeight="1" thickBot="1">
      <c r="A29" s="39"/>
      <c r="B29" s="40"/>
      <c r="C29" s="34"/>
      <c r="D29" s="31"/>
      <c r="E29" s="17" t="s">
        <v>48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7" ht="21.75" thickBot="1">
      <c r="A30" s="32" t="s">
        <v>28</v>
      </c>
      <c r="B30" s="32" t="s">
        <v>21</v>
      </c>
      <c r="C30" s="17">
        <v>93</v>
      </c>
      <c r="D30" s="25" t="s">
        <v>30</v>
      </c>
      <c r="E30" s="17">
        <v>250</v>
      </c>
      <c r="F30" s="17">
        <v>7.56</v>
      </c>
      <c r="G30" s="17">
        <v>7</v>
      </c>
      <c r="H30" s="17">
        <v>22.81</v>
      </c>
      <c r="I30" s="17">
        <v>184.5</v>
      </c>
      <c r="J30" s="17">
        <v>0.11</v>
      </c>
      <c r="K30" s="17">
        <v>1.1399999999999999</v>
      </c>
      <c r="L30" s="17">
        <v>43</v>
      </c>
      <c r="M30" s="17"/>
      <c r="N30" s="17">
        <v>205.93</v>
      </c>
      <c r="O30" s="17">
        <v>180.35</v>
      </c>
      <c r="P30" s="17">
        <v>30.13</v>
      </c>
      <c r="Q30" s="17">
        <v>0.66</v>
      </c>
    </row>
    <row r="31" spans="1:17" ht="19.5" customHeight="1" thickBot="1">
      <c r="A31" s="33"/>
      <c r="B31" s="33"/>
      <c r="C31" s="17">
        <v>462</v>
      </c>
      <c r="D31" s="25" t="s">
        <v>29</v>
      </c>
      <c r="E31" s="17">
        <v>200</v>
      </c>
      <c r="F31" s="17">
        <v>2.6</v>
      </c>
      <c r="G31" s="17">
        <v>3.3</v>
      </c>
      <c r="H31" s="17">
        <v>24.1</v>
      </c>
      <c r="I31" s="17">
        <v>134.80000000000001</v>
      </c>
      <c r="J31" s="17"/>
      <c r="K31" s="17">
        <v>0.5</v>
      </c>
      <c r="L31" s="17">
        <v>12</v>
      </c>
      <c r="M31" s="17"/>
      <c r="N31" s="17">
        <v>110.6</v>
      </c>
      <c r="O31" s="17"/>
      <c r="P31" s="17">
        <v>27</v>
      </c>
      <c r="Q31" s="17">
        <v>0.9</v>
      </c>
    </row>
    <row r="32" spans="1:17" ht="21" thickBot="1">
      <c r="A32" s="33"/>
      <c r="B32" s="33"/>
      <c r="C32" s="17"/>
      <c r="D32" s="10" t="s">
        <v>39</v>
      </c>
      <c r="E32" s="17">
        <v>50</v>
      </c>
      <c r="F32" s="17">
        <v>6.2</v>
      </c>
      <c r="G32" s="17"/>
      <c r="H32" s="17">
        <v>66.8</v>
      </c>
      <c r="I32" s="17">
        <v>217.5</v>
      </c>
      <c r="J32" s="17"/>
      <c r="K32" s="17"/>
      <c r="L32" s="17"/>
      <c r="M32" s="17"/>
      <c r="N32" s="17"/>
      <c r="O32" s="17"/>
      <c r="P32" s="17"/>
      <c r="Q32" s="17"/>
    </row>
    <row r="33" spans="1:17" ht="21" thickBot="1">
      <c r="A33" s="33"/>
      <c r="B33" s="33"/>
      <c r="C33" s="17"/>
      <c r="D33" s="10" t="s">
        <v>44</v>
      </c>
      <c r="E33" s="17">
        <v>100</v>
      </c>
      <c r="F33" s="17">
        <v>0.4</v>
      </c>
      <c r="G33" s="17">
        <v>0.4</v>
      </c>
      <c r="H33" s="17">
        <v>9.8000000000000007</v>
      </c>
      <c r="I33" s="17">
        <v>42</v>
      </c>
      <c r="J33" s="17"/>
      <c r="K33" s="17"/>
      <c r="L33" s="17"/>
      <c r="M33" s="17"/>
      <c r="N33" s="17"/>
      <c r="O33" s="17"/>
      <c r="P33" s="17"/>
      <c r="Q33" s="17"/>
    </row>
    <row r="34" spans="1:17" ht="21" hidden="1" thickBot="1">
      <c r="A34" s="33"/>
      <c r="B34" s="33"/>
      <c r="C34" s="17"/>
      <c r="D34" s="10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spans="1:17" ht="38.25" thickBot="1">
      <c r="A35" s="33"/>
      <c r="B35" s="34"/>
      <c r="C35" s="17"/>
      <c r="D35" s="4" t="s">
        <v>22</v>
      </c>
      <c r="E35" s="17">
        <f t="shared" ref="E35:L35" si="3">E30+E31+E32+E33+E34</f>
        <v>600</v>
      </c>
      <c r="F35" s="17">
        <f t="shared" si="3"/>
        <v>16.759999999999998</v>
      </c>
      <c r="G35" s="17">
        <f t="shared" si="3"/>
        <v>10.700000000000001</v>
      </c>
      <c r="H35" s="17">
        <f t="shared" si="3"/>
        <v>123.50999999999999</v>
      </c>
      <c r="I35" s="17">
        <f t="shared" si="3"/>
        <v>578.79999999999995</v>
      </c>
      <c r="J35" s="17">
        <f t="shared" si="3"/>
        <v>0.11</v>
      </c>
      <c r="K35" s="17">
        <f t="shared" si="3"/>
        <v>1.64</v>
      </c>
      <c r="L35" s="17">
        <f t="shared" si="3"/>
        <v>55</v>
      </c>
      <c r="M35" s="17"/>
      <c r="N35" s="17">
        <f>N30++N31+N32+N33+N34</f>
        <v>316.52999999999997</v>
      </c>
      <c r="O35" s="17">
        <f t="shared" ref="O35:Q35" si="4">O30++O31+O32+O33+O34</f>
        <v>180.35</v>
      </c>
      <c r="P35" s="17">
        <f t="shared" si="4"/>
        <v>57.129999999999995</v>
      </c>
      <c r="Q35" s="17">
        <f t="shared" si="4"/>
        <v>1.56</v>
      </c>
    </row>
    <row r="36" spans="1:17" ht="21" thickBot="1">
      <c r="A36" s="33"/>
      <c r="B36" s="5"/>
      <c r="C36" s="17">
        <v>206</v>
      </c>
      <c r="D36" s="10" t="s">
        <v>45</v>
      </c>
      <c r="E36" s="17">
        <v>250</v>
      </c>
      <c r="F36" s="17">
        <v>5.49</v>
      </c>
      <c r="G36" s="17">
        <v>5.28</v>
      </c>
      <c r="H36" s="17">
        <v>16.329999999999998</v>
      </c>
      <c r="I36" s="17">
        <v>134.75</v>
      </c>
      <c r="J36" s="17">
        <v>0.23</v>
      </c>
      <c r="K36" s="17">
        <v>5.81</v>
      </c>
      <c r="L36" s="17"/>
      <c r="M36" s="17"/>
      <c r="N36" s="12">
        <v>38.08</v>
      </c>
      <c r="O36" s="17">
        <v>87.18</v>
      </c>
      <c r="P36" s="17">
        <v>35.299999999999997</v>
      </c>
      <c r="Q36" s="17">
        <v>2.0299999999999998</v>
      </c>
    </row>
    <row r="37" spans="1:17" ht="26.25" thickBot="1">
      <c r="A37" s="33"/>
      <c r="B37" s="5"/>
      <c r="C37" s="17">
        <v>489</v>
      </c>
      <c r="D37" s="10" t="s">
        <v>46</v>
      </c>
      <c r="E37" s="17">
        <v>300</v>
      </c>
      <c r="F37" s="17">
        <v>29</v>
      </c>
      <c r="G37" s="17">
        <v>39</v>
      </c>
      <c r="H37" s="17">
        <v>41.44</v>
      </c>
      <c r="I37" s="17">
        <v>632.76</v>
      </c>
      <c r="J37" s="17"/>
      <c r="K37" s="17"/>
      <c r="L37" s="17"/>
      <c r="M37" s="17"/>
      <c r="N37" s="11"/>
      <c r="O37" s="17"/>
      <c r="P37" s="17"/>
      <c r="Q37" s="17"/>
    </row>
    <row r="38" spans="1:17" ht="21" thickBot="1">
      <c r="A38" s="33"/>
      <c r="B38" s="13"/>
      <c r="C38" s="17">
        <v>494</v>
      </c>
      <c r="D38" s="10" t="s">
        <v>47</v>
      </c>
      <c r="E38" s="17">
        <v>200</v>
      </c>
      <c r="F38" s="17">
        <v>0.3</v>
      </c>
      <c r="G38" s="17">
        <v>0.01</v>
      </c>
      <c r="H38" s="17">
        <v>17.5</v>
      </c>
      <c r="I38" s="17">
        <v>72</v>
      </c>
      <c r="J38" s="17"/>
      <c r="K38" s="17">
        <v>0.05</v>
      </c>
      <c r="L38" s="17"/>
      <c r="M38" s="17"/>
      <c r="N38" s="14">
        <v>0.3</v>
      </c>
      <c r="O38" s="17"/>
      <c r="P38" s="17">
        <v>4.3</v>
      </c>
      <c r="Q38" s="17">
        <v>0.7</v>
      </c>
    </row>
    <row r="39" spans="1:17" ht="21" hidden="1" thickBot="1">
      <c r="A39" s="33"/>
      <c r="B39" s="32" t="s">
        <v>23</v>
      </c>
      <c r="C39" s="17"/>
      <c r="D39" s="10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spans="1:17" ht="21" hidden="1" thickBot="1">
      <c r="A40" s="33"/>
      <c r="B40" s="33"/>
      <c r="C40" s="17"/>
      <c r="D40" s="10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spans="1:17" ht="21" hidden="1" thickBot="1">
      <c r="A41" s="33"/>
      <c r="B41" s="33"/>
      <c r="C41" s="17"/>
      <c r="D41" s="10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spans="1:17" ht="21" hidden="1" thickBot="1">
      <c r="A42" s="33"/>
      <c r="B42" s="33"/>
      <c r="C42" s="17"/>
      <c r="D42" s="10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spans="1:17" ht="45" customHeight="1" thickBot="1">
      <c r="A43" s="33"/>
      <c r="B43" s="34"/>
      <c r="C43" s="17"/>
      <c r="D43" s="10" t="s">
        <v>27</v>
      </c>
      <c r="E43" s="17">
        <v>100</v>
      </c>
      <c r="F43" s="17">
        <v>7.7</v>
      </c>
      <c r="G43" s="17">
        <v>0.96</v>
      </c>
      <c r="H43" s="17">
        <v>47.9</v>
      </c>
      <c r="I43" s="17">
        <v>236</v>
      </c>
      <c r="J43" s="17">
        <v>0.5</v>
      </c>
      <c r="K43" s="17">
        <v>66</v>
      </c>
      <c r="L43" s="17"/>
      <c r="M43" s="17"/>
      <c r="N43" s="17"/>
      <c r="O43" s="17">
        <v>4.9000000000000004</v>
      </c>
      <c r="P43" s="17"/>
      <c r="Q43" s="17">
        <v>2.1</v>
      </c>
    </row>
    <row r="44" spans="1:17" ht="21" hidden="1" thickBot="1">
      <c r="A44" s="33"/>
      <c r="B44" s="17"/>
      <c r="C44" s="17"/>
      <c r="D44" s="10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spans="1:17" ht="41.25" thickBot="1">
      <c r="A45" s="34"/>
      <c r="B45" s="17"/>
      <c r="C45" s="17"/>
      <c r="D45" s="17" t="s">
        <v>24</v>
      </c>
      <c r="E45" s="17">
        <f>E36+E37+E38+E39+E40+E41+E42+E43+E44</f>
        <v>850</v>
      </c>
      <c r="F45" s="17">
        <f t="shared" ref="F45:Q45" si="5">F36+F37+F38+F39+F40+F41+F42+F43+F44</f>
        <v>42.49</v>
      </c>
      <c r="G45" s="17">
        <f t="shared" si="5"/>
        <v>45.25</v>
      </c>
      <c r="H45" s="17">
        <f t="shared" si="5"/>
        <v>123.16999999999999</v>
      </c>
      <c r="I45" s="17">
        <f t="shared" si="5"/>
        <v>1075.51</v>
      </c>
      <c r="J45" s="17">
        <f t="shared" si="5"/>
        <v>0.73</v>
      </c>
      <c r="K45" s="17">
        <f t="shared" si="5"/>
        <v>71.86</v>
      </c>
      <c r="L45" s="17">
        <f t="shared" si="5"/>
        <v>0</v>
      </c>
      <c r="M45" s="17">
        <f t="shared" si="5"/>
        <v>0</v>
      </c>
      <c r="N45" s="17">
        <f t="shared" si="5"/>
        <v>38.379999999999995</v>
      </c>
      <c r="O45" s="17">
        <f t="shared" si="5"/>
        <v>92.080000000000013</v>
      </c>
      <c r="P45" s="17">
        <f t="shared" si="5"/>
        <v>39.599999999999994</v>
      </c>
      <c r="Q45" s="17">
        <f t="shared" si="5"/>
        <v>4.83</v>
      </c>
    </row>
  </sheetData>
  <mergeCells count="42">
    <mergeCell ref="A30:A45"/>
    <mergeCell ref="B30:B35"/>
    <mergeCell ref="B39:B43"/>
    <mergeCell ref="I27:I29"/>
    <mergeCell ref="J27:M27"/>
    <mergeCell ref="N27:Q27"/>
    <mergeCell ref="F28:F29"/>
    <mergeCell ref="G28:G29"/>
    <mergeCell ref="H28:H29"/>
    <mergeCell ref="J28:J29"/>
    <mergeCell ref="K28:K29"/>
    <mergeCell ref="L28:L29"/>
    <mergeCell ref="M28:M29"/>
    <mergeCell ref="N28:N29"/>
    <mergeCell ref="O28:O29"/>
    <mergeCell ref="P28:P29"/>
    <mergeCell ref="Q28:Q29"/>
    <mergeCell ref="D1:D3"/>
    <mergeCell ref="A27:B29"/>
    <mergeCell ref="C27:C29"/>
    <mergeCell ref="D27:D29"/>
    <mergeCell ref="F27:H27"/>
    <mergeCell ref="A4:A19"/>
    <mergeCell ref="B4:B9"/>
    <mergeCell ref="B13:B17"/>
    <mergeCell ref="A1:B3"/>
    <mergeCell ref="C1:C3"/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</mergeCells>
  <pageMargins left="0.7" right="0.7" top="0.75" bottom="0.75" header="0.3" footer="0.3"/>
  <pageSetup paperSize="9" scale="72" orientation="landscape" horizontalDpi="180" verticalDpi="180" r:id="rId1"/>
  <rowBreaks count="1" manualBreakCount="1">
    <brk id="23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46"/>
  <sheetViews>
    <sheetView view="pageBreakPreview" zoomScale="60" zoomScaleNormal="70" workbookViewId="0">
      <selection activeCell="U17" sqref="U17"/>
    </sheetView>
  </sheetViews>
  <sheetFormatPr defaultRowHeight="15"/>
  <cols>
    <col min="2" max="2" width="5.85546875" customWidth="1"/>
    <col min="4" max="4" width="25.28515625" customWidth="1"/>
    <col min="5" max="5" width="11.85546875" customWidth="1"/>
    <col min="6" max="6" width="11.42578125" customWidth="1"/>
    <col min="7" max="7" width="9.85546875" customWidth="1"/>
    <col min="8" max="8" width="9.140625" customWidth="1"/>
    <col min="9" max="9" width="13.28515625" customWidth="1"/>
    <col min="10" max="10" width="8.140625" customWidth="1"/>
    <col min="11" max="11" width="8" customWidth="1"/>
    <col min="12" max="12" width="11.42578125" customWidth="1"/>
    <col min="13" max="13" width="8.28515625" customWidth="1"/>
    <col min="14" max="14" width="11.42578125" customWidth="1"/>
    <col min="15" max="15" width="12.140625" customWidth="1"/>
    <col min="16" max="16" width="10.7109375" customWidth="1"/>
    <col min="17" max="17" width="11.42578125" customWidth="1"/>
  </cols>
  <sheetData>
    <row r="1" spans="1:17" ht="86.25" customHeight="1" thickBot="1">
      <c r="A1" s="35" t="s">
        <v>0</v>
      </c>
      <c r="B1" s="36"/>
      <c r="C1" s="32" t="s">
        <v>1</v>
      </c>
      <c r="D1" s="29" t="s">
        <v>2</v>
      </c>
      <c r="E1" s="8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6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41.25" thickBot="1">
      <c r="A3" s="39"/>
      <c r="B3" s="40"/>
      <c r="C3" s="34"/>
      <c r="D3" s="31"/>
      <c r="E3" s="7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6.25" customHeight="1" thickBot="1">
      <c r="A4" s="32" t="s">
        <v>50</v>
      </c>
      <c r="B4" s="32" t="s">
        <v>21</v>
      </c>
      <c r="C4" s="7">
        <v>168</v>
      </c>
      <c r="D4" s="10" t="s">
        <v>51</v>
      </c>
      <c r="E4" s="7">
        <v>210</v>
      </c>
      <c r="F4" s="7">
        <v>3.09</v>
      </c>
      <c r="G4" s="7">
        <v>4.07</v>
      </c>
      <c r="H4" s="7">
        <v>36.979999999999997</v>
      </c>
      <c r="I4" s="7">
        <v>197</v>
      </c>
      <c r="J4" s="7">
        <v>0.03</v>
      </c>
      <c r="K4" s="7"/>
      <c r="L4" s="7">
        <v>20</v>
      </c>
      <c r="M4" s="7"/>
      <c r="N4" s="7">
        <v>5.9</v>
      </c>
      <c r="O4" s="7">
        <v>67</v>
      </c>
      <c r="P4" s="7">
        <v>21.8</v>
      </c>
      <c r="Q4" s="7">
        <v>0.47</v>
      </c>
    </row>
    <row r="5" spans="1:17" ht="26.25" customHeight="1" thickBot="1">
      <c r="A5" s="33"/>
      <c r="B5" s="33"/>
      <c r="C5" s="7">
        <v>462</v>
      </c>
      <c r="D5" s="10" t="s">
        <v>52</v>
      </c>
      <c r="E5" s="7">
        <v>200</v>
      </c>
      <c r="F5" s="7">
        <v>2.6</v>
      </c>
      <c r="G5" s="7">
        <v>3.3</v>
      </c>
      <c r="H5" s="7">
        <v>24.1</v>
      </c>
      <c r="I5" s="7">
        <v>134.80000000000001</v>
      </c>
      <c r="J5" s="7"/>
      <c r="K5" s="7">
        <v>0.5</v>
      </c>
      <c r="L5" s="7">
        <v>12</v>
      </c>
      <c r="M5" s="7"/>
      <c r="N5" s="7">
        <v>110.6</v>
      </c>
      <c r="O5" s="7"/>
      <c r="P5" s="7">
        <v>27</v>
      </c>
      <c r="Q5" s="7">
        <v>0.9</v>
      </c>
    </row>
    <row r="6" spans="1:17" ht="21.75" customHeight="1" thickBot="1">
      <c r="A6" s="33"/>
      <c r="B6" s="33"/>
      <c r="C6" s="7"/>
      <c r="D6" s="10" t="s">
        <v>39</v>
      </c>
      <c r="E6" s="7">
        <v>50</v>
      </c>
      <c r="F6" s="7">
        <v>6.2</v>
      </c>
      <c r="G6" s="7"/>
      <c r="H6" s="7">
        <v>66.8</v>
      </c>
      <c r="I6" s="7">
        <v>217.5</v>
      </c>
      <c r="J6" s="7"/>
      <c r="K6" s="7"/>
      <c r="L6" s="7"/>
      <c r="M6" s="7"/>
      <c r="N6" s="7"/>
      <c r="O6" s="7"/>
      <c r="P6" s="7"/>
      <c r="Q6" s="7"/>
    </row>
    <row r="7" spans="1:17" ht="20.25" hidden="1" customHeight="1" thickBot="1">
      <c r="A7" s="33"/>
      <c r="B7" s="33"/>
      <c r="C7" s="7"/>
      <c r="D7" s="10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ht="38.25" hidden="1" customHeight="1" thickBot="1">
      <c r="A8" s="33"/>
      <c r="B8" s="33"/>
      <c r="C8" s="7"/>
      <c r="D8" s="10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9.5" hidden="1" customHeight="1" thickBot="1">
      <c r="A9" s="33"/>
      <c r="B9" s="3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21" thickBot="1">
      <c r="A10" s="33"/>
      <c r="B10" s="33"/>
      <c r="C10" s="7"/>
      <c r="D10" s="19" t="s">
        <v>53</v>
      </c>
      <c r="E10" s="7">
        <v>130</v>
      </c>
      <c r="F10" s="7">
        <v>3.9</v>
      </c>
      <c r="G10" s="7">
        <v>10.4</v>
      </c>
      <c r="H10" s="7">
        <v>11.3</v>
      </c>
      <c r="I10" s="7">
        <v>176.8</v>
      </c>
      <c r="J10" s="7"/>
      <c r="K10" s="7"/>
      <c r="L10" s="7"/>
      <c r="M10" s="7"/>
      <c r="N10" s="7"/>
      <c r="O10" s="7"/>
      <c r="P10" s="7"/>
      <c r="Q10" s="7"/>
    </row>
    <row r="11" spans="1:17" ht="25.5" customHeight="1" thickBot="1">
      <c r="A11" s="33"/>
      <c r="B11" s="34"/>
      <c r="C11" s="7"/>
      <c r="D11" s="4" t="s">
        <v>22</v>
      </c>
      <c r="E11" s="7">
        <f>E4+E5+E6+E10</f>
        <v>590</v>
      </c>
      <c r="F11" s="19">
        <f t="shared" ref="F11:Q11" si="0">F4+F5+F6+F10</f>
        <v>15.790000000000001</v>
      </c>
      <c r="G11" s="19">
        <f t="shared" si="0"/>
        <v>17.77</v>
      </c>
      <c r="H11" s="19">
        <f t="shared" si="0"/>
        <v>139.18</v>
      </c>
      <c r="I11" s="19">
        <f t="shared" si="0"/>
        <v>726.09999999999991</v>
      </c>
      <c r="J11" s="19">
        <f t="shared" si="0"/>
        <v>0.03</v>
      </c>
      <c r="K11" s="19">
        <f t="shared" si="0"/>
        <v>0.5</v>
      </c>
      <c r="L11" s="19">
        <f t="shared" si="0"/>
        <v>32</v>
      </c>
      <c r="M11" s="19">
        <f t="shared" si="0"/>
        <v>0</v>
      </c>
      <c r="N11" s="19">
        <f t="shared" si="0"/>
        <v>116.5</v>
      </c>
      <c r="O11" s="19">
        <f t="shared" si="0"/>
        <v>67</v>
      </c>
      <c r="P11" s="19">
        <f t="shared" si="0"/>
        <v>48.8</v>
      </c>
      <c r="Q11" s="19">
        <f t="shared" si="0"/>
        <v>1.37</v>
      </c>
    </row>
    <row r="12" spans="1:17" ht="21" hidden="1" thickBot="1">
      <c r="A12" s="33"/>
      <c r="B12" s="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21" customHeight="1" thickBot="1">
      <c r="A13" s="33"/>
      <c r="B13" s="32" t="s">
        <v>23</v>
      </c>
      <c r="C13" s="7">
        <v>29</v>
      </c>
      <c r="D13" s="19" t="s">
        <v>54</v>
      </c>
      <c r="E13" s="7">
        <v>200</v>
      </c>
      <c r="F13" s="7">
        <v>11.9</v>
      </c>
      <c r="G13" s="7"/>
      <c r="H13" s="7">
        <v>13.4</v>
      </c>
      <c r="I13" s="7">
        <v>143</v>
      </c>
      <c r="J13" s="7"/>
      <c r="K13" s="7"/>
      <c r="L13" s="7"/>
      <c r="M13" s="7"/>
      <c r="N13" s="7"/>
      <c r="O13" s="7"/>
      <c r="P13" s="7"/>
      <c r="Q13" s="7"/>
    </row>
    <row r="14" spans="1:17" ht="41.25" thickBot="1">
      <c r="A14" s="33"/>
      <c r="B14" s="33"/>
      <c r="C14" s="7">
        <v>679</v>
      </c>
      <c r="D14" s="19" t="s">
        <v>55</v>
      </c>
      <c r="E14" s="7">
        <v>150</v>
      </c>
      <c r="F14" s="7">
        <v>7.46</v>
      </c>
      <c r="G14" s="7">
        <v>5.61</v>
      </c>
      <c r="H14" s="7">
        <v>35.840000000000003</v>
      </c>
      <c r="I14" s="7">
        <v>230.45</v>
      </c>
      <c r="J14" s="7">
        <v>0.18</v>
      </c>
      <c r="K14" s="7"/>
      <c r="L14" s="7">
        <v>0.02</v>
      </c>
      <c r="M14" s="7"/>
      <c r="N14" s="7">
        <v>12.98</v>
      </c>
      <c r="O14" s="7">
        <v>208.5</v>
      </c>
      <c r="P14" s="7">
        <v>67.5</v>
      </c>
      <c r="Q14" s="7">
        <v>3.95</v>
      </c>
    </row>
    <row r="15" spans="1:17" ht="21" thickBot="1">
      <c r="A15" s="33"/>
      <c r="B15" s="33"/>
      <c r="C15" s="7">
        <v>591</v>
      </c>
      <c r="D15" s="9" t="s">
        <v>35</v>
      </c>
      <c r="E15" s="7">
        <v>155</v>
      </c>
      <c r="F15" s="7">
        <v>197.2</v>
      </c>
      <c r="G15" s="7">
        <v>17.89</v>
      </c>
      <c r="H15" s="7">
        <v>4.76</v>
      </c>
      <c r="I15" s="7">
        <v>168.2</v>
      </c>
      <c r="J15" s="7">
        <v>0.17</v>
      </c>
      <c r="K15" s="7">
        <v>1.28</v>
      </c>
      <c r="L15" s="7"/>
      <c r="M15" s="7"/>
      <c r="N15" s="7">
        <v>24.36</v>
      </c>
      <c r="O15" s="7">
        <v>194.69</v>
      </c>
      <c r="P15" s="7">
        <v>26.01</v>
      </c>
      <c r="Q15" s="7">
        <v>2.3199999999999998</v>
      </c>
    </row>
    <row r="16" spans="1:17" ht="21" thickBot="1">
      <c r="A16" s="33"/>
      <c r="B16" s="33"/>
      <c r="C16" s="7">
        <v>943</v>
      </c>
      <c r="D16" s="19" t="s">
        <v>32</v>
      </c>
      <c r="E16" s="7">
        <v>200</v>
      </c>
      <c r="F16" s="7">
        <v>0.2</v>
      </c>
      <c r="G16" s="7"/>
      <c r="H16" s="7">
        <v>14</v>
      </c>
      <c r="I16" s="7">
        <v>28</v>
      </c>
      <c r="J16" s="7"/>
      <c r="K16" s="7"/>
      <c r="L16" s="7"/>
      <c r="M16" s="7"/>
      <c r="N16" s="7">
        <v>6</v>
      </c>
      <c r="O16" s="7"/>
      <c r="P16" s="7"/>
      <c r="Q16" s="7">
        <v>0.4</v>
      </c>
    </row>
    <row r="17" spans="1:17" ht="61.5" thickBot="1">
      <c r="A17" s="33"/>
      <c r="B17" s="34"/>
      <c r="C17" s="7"/>
      <c r="D17" s="9" t="s">
        <v>37</v>
      </c>
      <c r="E17" s="7">
        <v>60</v>
      </c>
      <c r="F17" s="7">
        <v>4.62</v>
      </c>
      <c r="G17" s="7">
        <v>0.57999999999999996</v>
      </c>
      <c r="H17" s="7">
        <v>28.74</v>
      </c>
      <c r="I17" s="7">
        <v>141.6</v>
      </c>
      <c r="J17" s="7">
        <v>0.3</v>
      </c>
      <c r="K17" s="7">
        <v>39.6</v>
      </c>
      <c r="L17" s="7"/>
      <c r="M17" s="7"/>
      <c r="N17" s="7"/>
      <c r="O17" s="7">
        <v>2.94</v>
      </c>
      <c r="P17" s="7"/>
      <c r="Q17" s="7">
        <v>1.26</v>
      </c>
    </row>
    <row r="18" spans="1:17" ht="18" hidden="1" customHeight="1" thickBot="1">
      <c r="A18" s="33"/>
      <c r="B18" s="7"/>
      <c r="C18" s="7"/>
      <c r="D18" s="9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21" thickBot="1">
      <c r="A19" s="34"/>
      <c r="B19" s="7"/>
      <c r="C19" s="7"/>
      <c r="D19" s="7" t="s">
        <v>24</v>
      </c>
      <c r="E19" s="7">
        <f>E13+E14+E15+E16+E17+E18</f>
        <v>765</v>
      </c>
      <c r="F19" s="19">
        <f t="shared" ref="F19:Q19" si="1">F13+F14+F15+F16+F17+F18</f>
        <v>221.38</v>
      </c>
      <c r="G19" s="19">
        <f t="shared" si="1"/>
        <v>24.08</v>
      </c>
      <c r="H19" s="19">
        <f t="shared" si="1"/>
        <v>96.74</v>
      </c>
      <c r="I19" s="19">
        <f t="shared" si="1"/>
        <v>711.25</v>
      </c>
      <c r="J19" s="19">
        <f t="shared" si="1"/>
        <v>0.64999999999999991</v>
      </c>
      <c r="K19" s="19">
        <f t="shared" si="1"/>
        <v>40.880000000000003</v>
      </c>
      <c r="L19" s="19">
        <f t="shared" si="1"/>
        <v>0.02</v>
      </c>
      <c r="M19" s="19">
        <f t="shared" si="1"/>
        <v>0</v>
      </c>
      <c r="N19" s="19">
        <f t="shared" si="1"/>
        <v>43.34</v>
      </c>
      <c r="O19" s="19">
        <f t="shared" si="1"/>
        <v>406.13</v>
      </c>
      <c r="P19" s="19">
        <f t="shared" si="1"/>
        <v>93.51</v>
      </c>
      <c r="Q19" s="19">
        <f t="shared" si="1"/>
        <v>7.93</v>
      </c>
    </row>
    <row r="27" spans="1:17" ht="15.75" thickBot="1"/>
    <row r="28" spans="1:17" ht="41.25" thickBot="1">
      <c r="A28" s="35" t="s">
        <v>0</v>
      </c>
      <c r="B28" s="36"/>
      <c r="C28" s="32" t="s">
        <v>1</v>
      </c>
      <c r="D28" s="29" t="s">
        <v>2</v>
      </c>
      <c r="E28" s="20" t="s">
        <v>3</v>
      </c>
      <c r="F28" s="41" t="s">
        <v>4</v>
      </c>
      <c r="G28" s="42"/>
      <c r="H28" s="43"/>
      <c r="I28" s="29" t="s">
        <v>5</v>
      </c>
      <c r="J28" s="41" t="s">
        <v>6</v>
      </c>
      <c r="K28" s="42"/>
      <c r="L28" s="42"/>
      <c r="M28" s="43"/>
      <c r="N28" s="41" t="s">
        <v>7</v>
      </c>
      <c r="O28" s="42"/>
      <c r="P28" s="42"/>
      <c r="Q28" s="43"/>
    </row>
    <row r="29" spans="1:17" ht="20.25">
      <c r="A29" s="37"/>
      <c r="B29" s="38"/>
      <c r="C29" s="33"/>
      <c r="D29" s="30"/>
      <c r="E29" s="18" t="s">
        <v>8</v>
      </c>
      <c r="F29" s="29" t="s">
        <v>10</v>
      </c>
      <c r="G29" s="29" t="s">
        <v>11</v>
      </c>
      <c r="H29" s="29" t="s">
        <v>12</v>
      </c>
      <c r="I29" s="30"/>
      <c r="J29" s="29" t="s">
        <v>13</v>
      </c>
      <c r="K29" s="29" t="s">
        <v>8</v>
      </c>
      <c r="L29" s="29" t="s">
        <v>14</v>
      </c>
      <c r="M29" s="29" t="s">
        <v>15</v>
      </c>
      <c r="N29" s="29" t="s">
        <v>16</v>
      </c>
      <c r="O29" s="29" t="s">
        <v>17</v>
      </c>
      <c r="P29" s="29" t="s">
        <v>18</v>
      </c>
      <c r="Q29" s="29" t="s">
        <v>19</v>
      </c>
    </row>
    <row r="30" spans="1:17" ht="61.5" thickBot="1">
      <c r="A30" s="39"/>
      <c r="B30" s="40"/>
      <c r="C30" s="34"/>
      <c r="D30" s="31"/>
      <c r="E30" s="19" t="s">
        <v>56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7" ht="21" thickBot="1">
      <c r="A31" s="32" t="s">
        <v>50</v>
      </c>
      <c r="B31" s="32" t="s">
        <v>21</v>
      </c>
      <c r="C31" s="19">
        <v>168</v>
      </c>
      <c r="D31" s="10" t="s">
        <v>51</v>
      </c>
      <c r="E31" s="19">
        <v>210</v>
      </c>
      <c r="F31" s="19">
        <v>3.09</v>
      </c>
      <c r="G31" s="19">
        <v>4.07</v>
      </c>
      <c r="H31" s="19">
        <v>36.979999999999997</v>
      </c>
      <c r="I31" s="19">
        <v>197</v>
      </c>
      <c r="J31" s="19">
        <v>0.03</v>
      </c>
      <c r="K31" s="19"/>
      <c r="L31" s="19">
        <v>20</v>
      </c>
      <c r="M31" s="19"/>
      <c r="N31" s="19">
        <v>5.9</v>
      </c>
      <c r="O31" s="19">
        <v>67</v>
      </c>
      <c r="P31" s="19">
        <v>21.8</v>
      </c>
      <c r="Q31" s="19">
        <v>0.47</v>
      </c>
    </row>
    <row r="32" spans="1:17" ht="21" thickBot="1">
      <c r="A32" s="33"/>
      <c r="B32" s="33"/>
      <c r="C32" s="19">
        <v>462</v>
      </c>
      <c r="D32" s="10" t="s">
        <v>52</v>
      </c>
      <c r="E32" s="19">
        <v>200</v>
      </c>
      <c r="F32" s="19">
        <v>2.6</v>
      </c>
      <c r="G32" s="19">
        <v>3.3</v>
      </c>
      <c r="H32" s="19">
        <v>24.1</v>
      </c>
      <c r="I32" s="19">
        <v>134.80000000000001</v>
      </c>
      <c r="J32" s="19"/>
      <c r="K32" s="19">
        <v>0.5</v>
      </c>
      <c r="L32" s="19">
        <v>12</v>
      </c>
      <c r="M32" s="19"/>
      <c r="N32" s="19">
        <v>110.6</v>
      </c>
      <c r="O32" s="19"/>
      <c r="P32" s="19">
        <v>27</v>
      </c>
      <c r="Q32" s="19">
        <v>0.9</v>
      </c>
    </row>
    <row r="33" spans="1:17" ht="21" thickBot="1">
      <c r="A33" s="33"/>
      <c r="B33" s="33"/>
      <c r="C33" s="19"/>
      <c r="D33" s="10" t="s">
        <v>39</v>
      </c>
      <c r="E33" s="19">
        <v>50</v>
      </c>
      <c r="F33" s="19">
        <v>6.2</v>
      </c>
      <c r="G33" s="19"/>
      <c r="H33" s="19">
        <v>66.8</v>
      </c>
      <c r="I33" s="19">
        <v>217.5</v>
      </c>
      <c r="J33" s="19"/>
      <c r="K33" s="19"/>
      <c r="L33" s="19"/>
      <c r="M33" s="19"/>
      <c r="N33" s="19"/>
      <c r="O33" s="19"/>
      <c r="P33" s="19"/>
      <c r="Q33" s="19"/>
    </row>
    <row r="34" spans="1:17" ht="21" hidden="1" thickBot="1">
      <c r="A34" s="33"/>
      <c r="B34" s="33"/>
      <c r="C34" s="19"/>
      <c r="D34" s="1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ht="21" hidden="1" thickBot="1">
      <c r="A35" s="33"/>
      <c r="B35" s="33"/>
      <c r="C35" s="19"/>
      <c r="D35" s="10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21" hidden="1" thickBot="1">
      <c r="A36" s="33"/>
      <c r="B36" s="33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21" thickBot="1">
      <c r="A37" s="33"/>
      <c r="B37" s="33"/>
      <c r="C37" s="19"/>
      <c r="D37" s="19" t="s">
        <v>53</v>
      </c>
      <c r="E37" s="19">
        <v>130</v>
      </c>
      <c r="F37" s="19">
        <v>3.9</v>
      </c>
      <c r="G37" s="19">
        <v>10.4</v>
      </c>
      <c r="H37" s="19">
        <v>11.3</v>
      </c>
      <c r="I37" s="19">
        <v>176.8</v>
      </c>
      <c r="J37" s="19"/>
      <c r="K37" s="19"/>
      <c r="L37" s="19"/>
      <c r="M37" s="19"/>
      <c r="N37" s="19"/>
      <c r="O37" s="19"/>
      <c r="P37" s="19"/>
      <c r="Q37" s="19"/>
    </row>
    <row r="38" spans="1:17" ht="21" thickBot="1">
      <c r="A38" s="33"/>
      <c r="B38" s="34"/>
      <c r="C38" s="19"/>
      <c r="D38" s="4" t="s">
        <v>22</v>
      </c>
      <c r="E38" s="19">
        <f>E31+E32+E33+E37</f>
        <v>590</v>
      </c>
      <c r="F38" s="19">
        <f t="shared" ref="F38" si="2">F31+F32+F33+F37</f>
        <v>15.790000000000001</v>
      </c>
      <c r="G38" s="19">
        <f t="shared" ref="G38" si="3">G31+G32+G33+G37</f>
        <v>17.77</v>
      </c>
      <c r="H38" s="19">
        <f t="shared" ref="H38" si="4">H31+H32+H33+H37</f>
        <v>139.18</v>
      </c>
      <c r="I38" s="19">
        <f t="shared" ref="I38" si="5">I31+I32+I33+I37</f>
        <v>726.09999999999991</v>
      </c>
      <c r="J38" s="19">
        <f t="shared" ref="J38" si="6">J31+J32+J33+J37</f>
        <v>0.03</v>
      </c>
      <c r="K38" s="19">
        <f t="shared" ref="K38" si="7">K31+K32+K33+K37</f>
        <v>0.5</v>
      </c>
      <c r="L38" s="19">
        <f t="shared" ref="L38" si="8">L31+L32+L33+L37</f>
        <v>32</v>
      </c>
      <c r="M38" s="19">
        <f t="shared" ref="M38" si="9">M31+M32+M33+M37</f>
        <v>0</v>
      </c>
      <c r="N38" s="19">
        <f t="shared" ref="N38" si="10">N31+N32+N33+N37</f>
        <v>116.5</v>
      </c>
      <c r="O38" s="19">
        <f t="shared" ref="O38" si="11">O31+O32+O33+O37</f>
        <v>67</v>
      </c>
      <c r="P38" s="19">
        <f t="shared" ref="P38" si="12">P31+P32+P33+P37</f>
        <v>48.8</v>
      </c>
      <c r="Q38" s="19">
        <f t="shared" ref="Q38" si="13">Q31+Q32+Q33+Q37</f>
        <v>1.37</v>
      </c>
    </row>
    <row r="39" spans="1:17" ht="21" hidden="1" thickBot="1">
      <c r="A39" s="33"/>
      <c r="B39" s="5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ht="21" thickBot="1">
      <c r="A40" s="33"/>
      <c r="B40" s="32" t="s">
        <v>23</v>
      </c>
      <c r="C40" s="19">
        <v>29</v>
      </c>
      <c r="D40" s="19" t="s">
        <v>54</v>
      </c>
      <c r="E40" s="19">
        <v>250</v>
      </c>
      <c r="F40" s="19">
        <v>14.87</v>
      </c>
      <c r="G40" s="19"/>
      <c r="H40" s="19">
        <v>16.75</v>
      </c>
      <c r="I40" s="19">
        <v>178.75</v>
      </c>
      <c r="J40" s="19"/>
      <c r="K40" s="19"/>
      <c r="L40" s="19"/>
      <c r="M40" s="19"/>
      <c r="N40" s="19"/>
      <c r="O40" s="19"/>
      <c r="P40" s="19"/>
      <c r="Q40" s="19"/>
    </row>
    <row r="41" spans="1:17" ht="41.25" thickBot="1">
      <c r="A41" s="33"/>
      <c r="B41" s="33"/>
      <c r="C41" s="19">
        <v>679</v>
      </c>
      <c r="D41" s="19" t="s">
        <v>55</v>
      </c>
      <c r="E41" s="19">
        <v>180</v>
      </c>
      <c r="F41" s="19">
        <v>8.9499999999999993</v>
      </c>
      <c r="G41" s="19">
        <v>6.73</v>
      </c>
      <c r="H41" s="19">
        <v>43</v>
      </c>
      <c r="I41" s="19">
        <v>276.52999999999997</v>
      </c>
      <c r="J41" s="19">
        <v>0.22</v>
      </c>
      <c r="K41" s="19"/>
      <c r="L41" s="19">
        <v>0.02</v>
      </c>
      <c r="M41" s="19"/>
      <c r="N41" s="19">
        <v>15.57</v>
      </c>
      <c r="O41" s="19">
        <v>250.2</v>
      </c>
      <c r="P41" s="19">
        <v>81</v>
      </c>
      <c r="Q41" s="19">
        <v>4.7300000000000004</v>
      </c>
    </row>
    <row r="42" spans="1:17" ht="21" thickBot="1">
      <c r="A42" s="33"/>
      <c r="B42" s="33"/>
      <c r="C42" s="19">
        <v>591</v>
      </c>
      <c r="D42" s="19" t="s">
        <v>35</v>
      </c>
      <c r="E42" s="19">
        <v>155</v>
      </c>
      <c r="F42" s="19">
        <v>197.2</v>
      </c>
      <c r="G42" s="19">
        <v>17.89</v>
      </c>
      <c r="H42" s="19">
        <v>4.76</v>
      </c>
      <c r="I42" s="19">
        <v>168.2</v>
      </c>
      <c r="J42" s="19">
        <v>0.17</v>
      </c>
      <c r="K42" s="19">
        <v>1.28</v>
      </c>
      <c r="L42" s="19"/>
      <c r="M42" s="19"/>
      <c r="N42" s="19">
        <v>24.36</v>
      </c>
      <c r="O42" s="19">
        <v>194.69</v>
      </c>
      <c r="P42" s="19">
        <v>26.01</v>
      </c>
      <c r="Q42" s="19">
        <v>2.3199999999999998</v>
      </c>
    </row>
    <row r="43" spans="1:17" ht="21" thickBot="1">
      <c r="A43" s="33"/>
      <c r="B43" s="33"/>
      <c r="C43" s="19">
        <v>943</v>
      </c>
      <c r="D43" s="19" t="s">
        <v>32</v>
      </c>
      <c r="E43" s="19">
        <v>200</v>
      </c>
      <c r="F43" s="19">
        <v>0.2</v>
      </c>
      <c r="G43" s="19"/>
      <c r="H43" s="19">
        <v>14</v>
      </c>
      <c r="I43" s="19">
        <v>28</v>
      </c>
      <c r="J43" s="19"/>
      <c r="K43" s="19"/>
      <c r="L43" s="19"/>
      <c r="M43" s="19"/>
      <c r="N43" s="19">
        <v>6</v>
      </c>
      <c r="O43" s="19"/>
      <c r="P43" s="19"/>
      <c r="Q43" s="19">
        <v>0.4</v>
      </c>
    </row>
    <row r="44" spans="1:17" ht="61.5" thickBot="1">
      <c r="A44" s="33"/>
      <c r="B44" s="34"/>
      <c r="C44" s="19"/>
      <c r="D44" s="19" t="s">
        <v>37</v>
      </c>
      <c r="E44" s="19">
        <v>100</v>
      </c>
      <c r="F44" s="19">
        <v>7.7</v>
      </c>
      <c r="G44" s="19">
        <v>0.96</v>
      </c>
      <c r="H44" s="19">
        <v>47.9</v>
      </c>
      <c r="I44" s="19">
        <v>236</v>
      </c>
      <c r="J44" s="19">
        <v>0.5</v>
      </c>
      <c r="K44" s="19">
        <v>66</v>
      </c>
      <c r="L44" s="19"/>
      <c r="M44" s="19"/>
      <c r="N44" s="19"/>
      <c r="O44" s="19">
        <v>4.9000000000000004</v>
      </c>
      <c r="P44" s="19"/>
      <c r="Q44" s="19">
        <v>2.1</v>
      </c>
    </row>
    <row r="45" spans="1:17" ht="21" thickBot="1">
      <c r="A45" s="33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ht="21" thickBot="1">
      <c r="A46" s="34"/>
      <c r="B46" s="19"/>
      <c r="C46" s="19"/>
      <c r="D46" s="19" t="s">
        <v>24</v>
      </c>
      <c r="E46" s="19">
        <f>E40+E41+E42+E43+E44+E45</f>
        <v>885</v>
      </c>
      <c r="F46" s="19">
        <f t="shared" ref="F46" si="14">F40+F41+F42+F43+F44+F45</f>
        <v>228.91999999999996</v>
      </c>
      <c r="G46" s="19">
        <f t="shared" ref="G46" si="15">G40+G41+G42+G43+G44+G45</f>
        <v>25.580000000000002</v>
      </c>
      <c r="H46" s="19">
        <f t="shared" ref="H46" si="16">H40+H41+H42+H43+H44+H45</f>
        <v>126.41</v>
      </c>
      <c r="I46" s="19">
        <f t="shared" ref="I46" si="17">I40+I41+I42+I43+I44+I45</f>
        <v>887.48</v>
      </c>
      <c r="J46" s="19">
        <f t="shared" ref="J46" si="18">J40+J41+J42+J43+J44+J45</f>
        <v>0.89</v>
      </c>
      <c r="K46" s="19">
        <f t="shared" ref="K46" si="19">K40+K41+K42+K43+K44+K45</f>
        <v>67.28</v>
      </c>
      <c r="L46" s="19">
        <f t="shared" ref="L46" si="20">L40+L41+L42+L43+L44+L45</f>
        <v>0.02</v>
      </c>
      <c r="M46" s="19">
        <f t="shared" ref="M46" si="21">M40+M41+M42+M43+M44+M45</f>
        <v>0</v>
      </c>
      <c r="N46" s="19">
        <f t="shared" ref="N46" si="22">N40+N41+N42+N43+N44+N45</f>
        <v>45.93</v>
      </c>
      <c r="O46" s="19">
        <f t="shared" ref="O46" si="23">O40+O41+O42+O43+O44+O45</f>
        <v>449.78999999999996</v>
      </c>
      <c r="P46" s="19">
        <f t="shared" ref="P46" si="24">P40+P41+P42+P43+P44+P45</f>
        <v>107.01</v>
      </c>
      <c r="Q46" s="19">
        <f t="shared" ref="Q46" si="25">Q40+Q41+Q42+Q43+Q44+Q45</f>
        <v>9.5500000000000007</v>
      </c>
    </row>
  </sheetData>
  <mergeCells count="42">
    <mergeCell ref="D1:D3"/>
    <mergeCell ref="A4:A19"/>
    <mergeCell ref="B4:B11"/>
    <mergeCell ref="B13:B17"/>
    <mergeCell ref="A1:B3"/>
    <mergeCell ref="C1:C3"/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28:B30"/>
    <mergeCell ref="C28:C30"/>
    <mergeCell ref="D28:D30"/>
    <mergeCell ref="F28:H28"/>
    <mergeCell ref="I28:I30"/>
    <mergeCell ref="A31:A46"/>
    <mergeCell ref="B31:B38"/>
    <mergeCell ref="B40:B44"/>
    <mergeCell ref="J28:M28"/>
    <mergeCell ref="N28:Q28"/>
    <mergeCell ref="F29:F30"/>
    <mergeCell ref="G29:G30"/>
    <mergeCell ref="H29:H30"/>
    <mergeCell ref="J29:J30"/>
    <mergeCell ref="K29:K30"/>
    <mergeCell ref="L29:L30"/>
    <mergeCell ref="M29:M30"/>
    <mergeCell ref="N29:N30"/>
    <mergeCell ref="O29:O30"/>
    <mergeCell ref="P29:P30"/>
    <mergeCell ref="Q29:Q30"/>
  </mergeCells>
  <pageMargins left="0.7" right="0.7" top="0.75" bottom="0.75" header="0.3" footer="0.3"/>
  <pageSetup paperSize="9" scale="70" orientation="landscape" horizontalDpi="180" verticalDpi="180" r:id="rId1"/>
  <rowBreaks count="1" manualBreakCount="1">
    <brk id="24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Q46"/>
  <sheetViews>
    <sheetView tabSelected="1" view="pageBreakPreview" topLeftCell="A20" zoomScale="60" zoomScaleNormal="80" workbookViewId="0">
      <selection activeCell="K34" sqref="K34"/>
    </sheetView>
  </sheetViews>
  <sheetFormatPr defaultRowHeight="15"/>
  <cols>
    <col min="4" max="4" width="17.28515625" customWidth="1"/>
    <col min="5" max="5" width="11.85546875" customWidth="1"/>
    <col min="6" max="6" width="11" customWidth="1"/>
    <col min="7" max="7" width="10" customWidth="1"/>
    <col min="8" max="8" width="10.42578125" customWidth="1"/>
    <col min="9" max="9" width="12" customWidth="1"/>
    <col min="11" max="11" width="10.5703125" customWidth="1"/>
    <col min="14" max="14" width="11.7109375" customWidth="1"/>
    <col min="15" max="15" width="11" customWidth="1"/>
    <col min="16" max="16" width="10.28515625" customWidth="1"/>
  </cols>
  <sheetData>
    <row r="1" spans="1:17" ht="41.25" thickBot="1">
      <c r="A1" s="35" t="s">
        <v>0</v>
      </c>
      <c r="B1" s="36"/>
      <c r="C1" s="32" t="s">
        <v>1</v>
      </c>
      <c r="D1" s="29" t="s">
        <v>2</v>
      </c>
      <c r="E1" s="15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6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40.5" customHeight="1" thickBot="1">
      <c r="A3" s="39"/>
      <c r="B3" s="40"/>
      <c r="C3" s="34"/>
      <c r="D3" s="31"/>
      <c r="E3" s="17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6.25" thickBot="1">
      <c r="A4" s="32" t="s">
        <v>57</v>
      </c>
      <c r="B4" s="32" t="s">
        <v>21</v>
      </c>
      <c r="C4" s="17">
        <v>282</v>
      </c>
      <c r="D4" s="10" t="s">
        <v>58</v>
      </c>
      <c r="E4" s="17">
        <v>170</v>
      </c>
      <c r="F4" s="17">
        <v>57.46</v>
      </c>
      <c r="G4" s="17">
        <v>32.69</v>
      </c>
      <c r="H4" s="17">
        <v>44.88</v>
      </c>
      <c r="I4" s="17">
        <v>355.3</v>
      </c>
      <c r="J4" s="17">
        <v>0.17</v>
      </c>
      <c r="K4" s="17">
        <v>0.85</v>
      </c>
      <c r="L4" s="17"/>
      <c r="M4" s="17"/>
      <c r="N4" s="17">
        <v>314.33</v>
      </c>
      <c r="O4" s="17"/>
      <c r="P4" s="17">
        <v>61.2</v>
      </c>
      <c r="Q4" s="17">
        <v>1.36</v>
      </c>
    </row>
    <row r="5" spans="1:17" ht="21" thickBot="1">
      <c r="A5" s="33"/>
      <c r="B5" s="33"/>
      <c r="C5" s="17">
        <v>459</v>
      </c>
      <c r="D5" s="10" t="s">
        <v>59</v>
      </c>
      <c r="E5" s="17">
        <v>200</v>
      </c>
      <c r="F5" s="17">
        <v>0.1</v>
      </c>
      <c r="G5" s="17"/>
      <c r="H5" s="17">
        <v>9.3000000000000007</v>
      </c>
      <c r="I5" s="17">
        <v>36.6</v>
      </c>
      <c r="J5" s="17"/>
      <c r="K5" s="17">
        <v>12.8</v>
      </c>
      <c r="L5" s="17">
        <v>0.1</v>
      </c>
      <c r="M5" s="17"/>
      <c r="N5" s="17">
        <v>67.2</v>
      </c>
      <c r="O5" s="17"/>
      <c r="P5" s="17">
        <v>45.8</v>
      </c>
      <c r="Q5" s="17">
        <v>0.9</v>
      </c>
    </row>
    <row r="6" spans="1:17" ht="21" thickBot="1">
      <c r="A6" s="33"/>
      <c r="B6" s="33"/>
      <c r="C6" s="17"/>
      <c r="D6" s="10" t="s">
        <v>39</v>
      </c>
      <c r="E6" s="17">
        <v>50</v>
      </c>
      <c r="F6" s="17">
        <v>6.2</v>
      </c>
      <c r="G6" s="17"/>
      <c r="H6" s="17">
        <v>66.8</v>
      </c>
      <c r="I6" s="17">
        <v>217.5</v>
      </c>
      <c r="J6" s="17"/>
      <c r="K6" s="17"/>
      <c r="L6" s="17"/>
      <c r="M6" s="17"/>
      <c r="N6" s="17"/>
      <c r="O6" s="17"/>
      <c r="P6" s="17"/>
      <c r="Q6" s="17"/>
    </row>
    <row r="7" spans="1:17" ht="21" thickBot="1">
      <c r="A7" s="33"/>
      <c r="B7" s="33"/>
      <c r="C7" s="17"/>
      <c r="D7" s="10" t="s">
        <v>60</v>
      </c>
      <c r="E7" s="17">
        <v>100</v>
      </c>
      <c r="F7" s="17">
        <v>0.3</v>
      </c>
      <c r="G7" s="17">
        <v>0.2</v>
      </c>
      <c r="H7" s="17">
        <v>8.1</v>
      </c>
      <c r="I7" s="17">
        <v>43</v>
      </c>
      <c r="J7" s="17"/>
      <c r="K7" s="17"/>
      <c r="L7" s="17"/>
      <c r="M7" s="17"/>
      <c r="N7" s="17"/>
      <c r="O7" s="17"/>
      <c r="P7" s="17"/>
      <c r="Q7" s="17"/>
    </row>
    <row r="8" spans="1:17" ht="21" hidden="1" thickBot="1">
      <c r="A8" s="33"/>
      <c r="B8" s="33"/>
      <c r="C8" s="17"/>
      <c r="D8" s="10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21" hidden="1" thickBot="1">
      <c r="A9" s="33"/>
      <c r="B9" s="33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21" hidden="1" thickBot="1">
      <c r="A10" s="33"/>
      <c r="B10" s="3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ht="38.25" thickBot="1">
      <c r="A11" s="33"/>
      <c r="B11" s="34"/>
      <c r="C11" s="17"/>
      <c r="D11" s="4" t="s">
        <v>22</v>
      </c>
      <c r="E11" s="17">
        <f>E4+E5+E6+E7</f>
        <v>520</v>
      </c>
      <c r="F11" s="19">
        <f t="shared" ref="F11:Q11" si="0">F4+F5+F6+F7</f>
        <v>64.06</v>
      </c>
      <c r="G11" s="19">
        <f t="shared" si="0"/>
        <v>32.89</v>
      </c>
      <c r="H11" s="19">
        <f t="shared" si="0"/>
        <v>129.08000000000001</v>
      </c>
      <c r="I11" s="19">
        <f t="shared" si="0"/>
        <v>652.40000000000009</v>
      </c>
      <c r="J11" s="19">
        <f t="shared" si="0"/>
        <v>0.17</v>
      </c>
      <c r="K11" s="19">
        <f t="shared" si="0"/>
        <v>13.65</v>
      </c>
      <c r="L11" s="19">
        <f t="shared" si="0"/>
        <v>0.1</v>
      </c>
      <c r="M11" s="19">
        <f t="shared" si="0"/>
        <v>0</v>
      </c>
      <c r="N11" s="19">
        <f t="shared" si="0"/>
        <v>381.53</v>
      </c>
      <c r="O11" s="19">
        <f t="shared" si="0"/>
        <v>0</v>
      </c>
      <c r="P11" s="19">
        <f t="shared" si="0"/>
        <v>107</v>
      </c>
      <c r="Q11" s="19">
        <f t="shared" si="0"/>
        <v>2.2600000000000002</v>
      </c>
    </row>
    <row r="12" spans="1:17" ht="21" hidden="1" thickBot="1">
      <c r="A12" s="33"/>
      <c r="B12" s="5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21" thickBot="1">
      <c r="A13" s="33"/>
      <c r="B13" s="32" t="s">
        <v>23</v>
      </c>
      <c r="C13" s="17">
        <v>201</v>
      </c>
      <c r="D13" s="10" t="s">
        <v>61</v>
      </c>
      <c r="E13" s="17">
        <v>220</v>
      </c>
      <c r="F13" s="17">
        <v>4.79</v>
      </c>
      <c r="G13" s="17">
        <v>6.03</v>
      </c>
      <c r="H13" s="17">
        <v>12.42</v>
      </c>
      <c r="I13" s="17">
        <v>118.62</v>
      </c>
      <c r="J13" s="17">
        <v>0.06</v>
      </c>
      <c r="K13" s="17">
        <v>0.03</v>
      </c>
      <c r="L13" s="17">
        <v>1.02</v>
      </c>
      <c r="M13" s="17"/>
      <c r="N13" s="17">
        <v>32.07</v>
      </c>
      <c r="O13" s="17">
        <v>34.979999999999997</v>
      </c>
      <c r="P13" s="17">
        <v>5.42</v>
      </c>
      <c r="Q13" s="17">
        <v>0.3</v>
      </c>
    </row>
    <row r="14" spans="1:17" ht="21" thickBot="1">
      <c r="A14" s="33"/>
      <c r="B14" s="33"/>
      <c r="C14" s="17"/>
      <c r="D14" s="10" t="s">
        <v>62</v>
      </c>
      <c r="E14" s="17">
        <v>8</v>
      </c>
      <c r="F14" s="17">
        <v>0.28000000000000003</v>
      </c>
      <c r="G14" s="17">
        <v>1.2</v>
      </c>
      <c r="H14" s="17">
        <v>0.27</v>
      </c>
      <c r="I14" s="17">
        <v>13.04</v>
      </c>
      <c r="J14" s="17"/>
      <c r="K14" s="17"/>
      <c r="L14" s="17"/>
      <c r="M14" s="17"/>
      <c r="N14" s="17"/>
      <c r="O14" s="17"/>
      <c r="P14" s="17"/>
      <c r="Q14" s="17"/>
    </row>
    <row r="15" spans="1:17" ht="21" thickBot="1">
      <c r="A15" s="33"/>
      <c r="B15" s="33"/>
      <c r="C15" s="17">
        <v>694</v>
      </c>
      <c r="D15" s="10" t="s">
        <v>63</v>
      </c>
      <c r="E15" s="17">
        <v>150</v>
      </c>
      <c r="F15" s="17">
        <v>3.06</v>
      </c>
      <c r="G15" s="17">
        <v>4.8</v>
      </c>
      <c r="H15" s="17">
        <v>20.45</v>
      </c>
      <c r="I15" s="17">
        <v>137.25</v>
      </c>
      <c r="J15" s="17">
        <v>0.14000000000000001</v>
      </c>
      <c r="K15" s="17">
        <v>18.170000000000002</v>
      </c>
      <c r="L15" s="17">
        <v>25.5</v>
      </c>
      <c r="M15" s="17"/>
      <c r="N15" s="17">
        <v>36.979999999999997</v>
      </c>
      <c r="O15" s="17">
        <v>86.6</v>
      </c>
      <c r="P15" s="17">
        <v>27.75</v>
      </c>
      <c r="Q15" s="17">
        <v>1.01</v>
      </c>
    </row>
    <row r="16" spans="1:17" ht="21" thickBot="1">
      <c r="A16" s="33"/>
      <c r="B16" s="33"/>
      <c r="C16" s="17">
        <v>303</v>
      </c>
      <c r="D16" s="10" t="s">
        <v>94</v>
      </c>
      <c r="E16" s="17">
        <v>100</v>
      </c>
      <c r="F16" s="17">
        <v>12.5</v>
      </c>
      <c r="G16" s="17">
        <v>6.5</v>
      </c>
      <c r="H16" s="17">
        <v>18</v>
      </c>
      <c r="I16" s="17">
        <v>210</v>
      </c>
      <c r="J16" s="17"/>
      <c r="K16" s="17"/>
      <c r="L16" s="17"/>
      <c r="M16" s="17"/>
      <c r="N16" s="17"/>
      <c r="O16" s="17"/>
      <c r="P16" s="17"/>
      <c r="Q16" s="17"/>
    </row>
    <row r="17" spans="1:17" ht="26.25" thickBot="1">
      <c r="A17" s="33"/>
      <c r="B17" s="34"/>
      <c r="C17" s="21">
        <v>868</v>
      </c>
      <c r="D17" s="10" t="s">
        <v>36</v>
      </c>
      <c r="E17" s="21">
        <v>200</v>
      </c>
      <c r="F17" s="21">
        <v>0.04</v>
      </c>
      <c r="G17" s="21"/>
      <c r="H17" s="21">
        <v>24.76</v>
      </c>
      <c r="I17" s="21">
        <v>94.2</v>
      </c>
      <c r="J17" s="21">
        <v>0.01</v>
      </c>
      <c r="K17" s="21">
        <v>1.08</v>
      </c>
      <c r="L17" s="21"/>
      <c r="M17" s="21"/>
      <c r="N17" s="21">
        <v>6.4</v>
      </c>
      <c r="O17" s="21">
        <v>3.6</v>
      </c>
      <c r="P17" s="21"/>
      <c r="Q17" s="21">
        <v>0.18</v>
      </c>
    </row>
    <row r="18" spans="1:17" ht="26.25" thickBot="1">
      <c r="A18" s="33"/>
      <c r="B18" s="17"/>
      <c r="C18" s="19"/>
      <c r="D18" s="10" t="s">
        <v>37</v>
      </c>
      <c r="E18" s="19">
        <v>60</v>
      </c>
      <c r="F18" s="19">
        <v>4.62</v>
      </c>
      <c r="G18" s="19">
        <v>0.57999999999999996</v>
      </c>
      <c r="H18" s="19">
        <v>28.74</v>
      </c>
      <c r="I18" s="19">
        <v>141.6</v>
      </c>
      <c r="J18" s="19">
        <v>0.3</v>
      </c>
      <c r="K18" s="19">
        <v>39.6</v>
      </c>
      <c r="L18" s="19"/>
      <c r="M18" s="19"/>
      <c r="N18" s="19"/>
      <c r="O18" s="19">
        <v>2.94</v>
      </c>
      <c r="P18" s="19"/>
      <c r="Q18" s="19">
        <v>1.26</v>
      </c>
    </row>
    <row r="19" spans="1:17" ht="41.25" thickBot="1">
      <c r="A19" s="34"/>
      <c r="B19" s="17"/>
      <c r="C19" s="17"/>
      <c r="D19" s="17" t="s">
        <v>24</v>
      </c>
      <c r="E19" s="17">
        <f>E13+E14+E15+E16+E17+E18</f>
        <v>738</v>
      </c>
      <c r="F19" s="19">
        <f t="shared" ref="F19:Q19" si="1">F13+F14+F15+F16+F17+F18</f>
        <v>25.290000000000003</v>
      </c>
      <c r="G19" s="19">
        <f t="shared" si="1"/>
        <v>19.11</v>
      </c>
      <c r="H19" s="19">
        <f t="shared" si="1"/>
        <v>104.64</v>
      </c>
      <c r="I19" s="19">
        <f t="shared" si="1"/>
        <v>714.71</v>
      </c>
      <c r="J19" s="19">
        <f t="shared" si="1"/>
        <v>0.51</v>
      </c>
      <c r="K19" s="19">
        <f t="shared" si="1"/>
        <v>58.88</v>
      </c>
      <c r="L19" s="19">
        <f t="shared" si="1"/>
        <v>26.52</v>
      </c>
      <c r="M19" s="19">
        <f t="shared" si="1"/>
        <v>0</v>
      </c>
      <c r="N19" s="19">
        <f t="shared" si="1"/>
        <v>75.45</v>
      </c>
      <c r="O19" s="19">
        <f t="shared" si="1"/>
        <v>128.11999999999998</v>
      </c>
      <c r="P19" s="19">
        <f t="shared" si="1"/>
        <v>33.17</v>
      </c>
      <c r="Q19" s="19">
        <f t="shared" si="1"/>
        <v>2.75</v>
      </c>
    </row>
    <row r="27" spans="1:17" ht="15.75" thickBot="1"/>
    <row r="28" spans="1:17" ht="41.25" thickBot="1">
      <c r="A28" s="35" t="s">
        <v>0</v>
      </c>
      <c r="B28" s="36"/>
      <c r="C28" s="32" t="s">
        <v>1</v>
      </c>
      <c r="D28" s="29" t="s">
        <v>2</v>
      </c>
      <c r="E28" s="20" t="s">
        <v>3</v>
      </c>
      <c r="F28" s="41" t="s">
        <v>4</v>
      </c>
      <c r="G28" s="42"/>
      <c r="H28" s="43"/>
      <c r="I28" s="29" t="s">
        <v>5</v>
      </c>
      <c r="J28" s="41" t="s">
        <v>6</v>
      </c>
      <c r="K28" s="42"/>
      <c r="L28" s="42"/>
      <c r="M28" s="43"/>
      <c r="N28" s="41" t="s">
        <v>7</v>
      </c>
      <c r="O28" s="42"/>
      <c r="P28" s="42"/>
      <c r="Q28" s="43"/>
    </row>
    <row r="29" spans="1:17" ht="20.25">
      <c r="A29" s="37"/>
      <c r="B29" s="38"/>
      <c r="C29" s="33"/>
      <c r="D29" s="30"/>
      <c r="E29" s="18" t="s">
        <v>8</v>
      </c>
      <c r="F29" s="29" t="s">
        <v>10</v>
      </c>
      <c r="G29" s="29" t="s">
        <v>11</v>
      </c>
      <c r="H29" s="29" t="s">
        <v>12</v>
      </c>
      <c r="I29" s="30"/>
      <c r="J29" s="29" t="s">
        <v>13</v>
      </c>
      <c r="K29" s="29" t="s">
        <v>8</v>
      </c>
      <c r="L29" s="29" t="s">
        <v>14</v>
      </c>
      <c r="M29" s="29" t="s">
        <v>15</v>
      </c>
      <c r="N29" s="29" t="s">
        <v>16</v>
      </c>
      <c r="O29" s="29" t="s">
        <v>17</v>
      </c>
      <c r="P29" s="29" t="s">
        <v>18</v>
      </c>
      <c r="Q29" s="29" t="s">
        <v>19</v>
      </c>
    </row>
    <row r="30" spans="1:17" ht="61.5" thickBot="1">
      <c r="A30" s="39"/>
      <c r="B30" s="40"/>
      <c r="C30" s="34"/>
      <c r="D30" s="31"/>
      <c r="E30" s="19" t="s">
        <v>56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7" ht="26.25" thickBot="1">
      <c r="A31" s="32" t="s">
        <v>57</v>
      </c>
      <c r="B31" s="32" t="s">
        <v>21</v>
      </c>
      <c r="C31" s="19">
        <v>282</v>
      </c>
      <c r="D31" s="10" t="s">
        <v>58</v>
      </c>
      <c r="E31" s="19">
        <v>220</v>
      </c>
      <c r="F31" s="19">
        <v>74.36</v>
      </c>
      <c r="G31" s="19">
        <v>42.31</v>
      </c>
      <c r="H31" s="19">
        <v>58.08</v>
      </c>
      <c r="I31" s="19">
        <v>459.8</v>
      </c>
      <c r="J31" s="19">
        <v>0.22</v>
      </c>
      <c r="K31" s="19">
        <v>1.1000000000000001</v>
      </c>
      <c r="L31" s="19"/>
      <c r="M31" s="19"/>
      <c r="N31" s="19">
        <v>406.78</v>
      </c>
      <c r="O31" s="19"/>
      <c r="P31" s="19">
        <v>79.2</v>
      </c>
      <c r="Q31" s="19">
        <v>1.76</v>
      </c>
    </row>
    <row r="32" spans="1:17" ht="21" thickBot="1">
      <c r="A32" s="33"/>
      <c r="B32" s="33"/>
      <c r="C32" s="19">
        <v>459</v>
      </c>
      <c r="D32" s="10" t="s">
        <v>59</v>
      </c>
      <c r="E32" s="19">
        <v>200</v>
      </c>
      <c r="F32" s="19">
        <v>0.1</v>
      </c>
      <c r="G32" s="19"/>
      <c r="H32" s="19">
        <v>9.3000000000000007</v>
      </c>
      <c r="I32" s="19">
        <v>36.6</v>
      </c>
      <c r="J32" s="19"/>
      <c r="K32" s="19">
        <v>12.8</v>
      </c>
      <c r="L32" s="19">
        <v>0.1</v>
      </c>
      <c r="M32" s="19"/>
      <c r="N32" s="19">
        <v>67.2</v>
      </c>
      <c r="O32" s="19"/>
      <c r="P32" s="19">
        <v>45.8</v>
      </c>
      <c r="Q32" s="19">
        <v>0.9</v>
      </c>
    </row>
    <row r="33" spans="1:17" ht="21" thickBot="1">
      <c r="A33" s="33"/>
      <c r="B33" s="33"/>
      <c r="C33" s="19"/>
      <c r="D33" s="10" t="s">
        <v>39</v>
      </c>
      <c r="E33" s="19">
        <v>50</v>
      </c>
      <c r="F33" s="19">
        <v>6.2</v>
      </c>
      <c r="G33" s="19"/>
      <c r="H33" s="19">
        <v>66.8</v>
      </c>
      <c r="I33" s="19">
        <v>217.5</v>
      </c>
      <c r="J33" s="19"/>
      <c r="K33" s="19"/>
      <c r="L33" s="19"/>
      <c r="M33" s="19"/>
      <c r="N33" s="19"/>
      <c r="O33" s="19"/>
      <c r="P33" s="19"/>
      <c r="Q33" s="19"/>
    </row>
    <row r="34" spans="1:17" ht="21" thickBot="1">
      <c r="A34" s="33"/>
      <c r="B34" s="33"/>
      <c r="C34" s="19"/>
      <c r="D34" s="10" t="s">
        <v>60</v>
      </c>
      <c r="E34" s="19">
        <v>100</v>
      </c>
      <c r="F34" s="19">
        <v>0.3</v>
      </c>
      <c r="G34" s="19">
        <v>0.2</v>
      </c>
      <c r="H34" s="19">
        <v>8.1</v>
      </c>
      <c r="I34" s="19">
        <v>43</v>
      </c>
      <c r="J34" s="19"/>
      <c r="K34" s="19"/>
      <c r="L34" s="19"/>
      <c r="M34" s="19"/>
      <c r="N34" s="19"/>
      <c r="O34" s="19"/>
      <c r="P34" s="19"/>
      <c r="Q34" s="19"/>
    </row>
    <row r="35" spans="1:17" ht="21" hidden="1" thickBot="1">
      <c r="A35" s="33"/>
      <c r="B35" s="33"/>
      <c r="C35" s="19"/>
      <c r="D35" s="10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21" hidden="1" thickBot="1">
      <c r="A36" s="33"/>
      <c r="B36" s="33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21" hidden="1" thickBot="1">
      <c r="A37" s="33"/>
      <c r="B37" s="33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ht="38.25" thickBot="1">
      <c r="A38" s="33"/>
      <c r="B38" s="34"/>
      <c r="C38" s="19"/>
      <c r="D38" s="4" t="s">
        <v>22</v>
      </c>
      <c r="E38" s="19">
        <f>E31+E32+E33+E34</f>
        <v>570</v>
      </c>
      <c r="F38" s="19">
        <f t="shared" ref="F38:Q38" si="2">F31+F32+F33+F34</f>
        <v>80.959999999999994</v>
      </c>
      <c r="G38" s="19">
        <f t="shared" si="2"/>
        <v>42.510000000000005</v>
      </c>
      <c r="H38" s="19">
        <f t="shared" si="2"/>
        <v>142.28</v>
      </c>
      <c r="I38" s="19">
        <f t="shared" si="2"/>
        <v>756.90000000000009</v>
      </c>
      <c r="J38" s="19">
        <f t="shared" si="2"/>
        <v>0.22</v>
      </c>
      <c r="K38" s="19">
        <f t="shared" si="2"/>
        <v>13.9</v>
      </c>
      <c r="L38" s="19">
        <f t="shared" si="2"/>
        <v>0.1</v>
      </c>
      <c r="M38" s="19">
        <f t="shared" si="2"/>
        <v>0</v>
      </c>
      <c r="N38" s="19">
        <f t="shared" si="2"/>
        <v>473.97999999999996</v>
      </c>
      <c r="O38" s="19">
        <f t="shared" si="2"/>
        <v>0</v>
      </c>
      <c r="P38" s="19">
        <f t="shared" si="2"/>
        <v>125</v>
      </c>
      <c r="Q38" s="19">
        <f t="shared" si="2"/>
        <v>2.66</v>
      </c>
    </row>
    <row r="39" spans="1:17" ht="21" thickBot="1">
      <c r="A39" s="33"/>
      <c r="B39" s="5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ht="21" thickBot="1">
      <c r="A40" s="33"/>
      <c r="B40" s="32" t="s">
        <v>23</v>
      </c>
      <c r="C40" s="19">
        <v>201</v>
      </c>
      <c r="D40" s="10" t="s">
        <v>61</v>
      </c>
      <c r="E40" s="19">
        <v>285</v>
      </c>
      <c r="F40" s="19">
        <v>5.99</v>
      </c>
      <c r="G40" s="19">
        <v>7.54</v>
      </c>
      <c r="H40" s="19">
        <v>15.53</v>
      </c>
      <c r="I40" s="19">
        <v>148.28</v>
      </c>
      <c r="J40" s="19">
        <v>0.08</v>
      </c>
      <c r="K40" s="19">
        <v>0.04</v>
      </c>
      <c r="L40" s="19">
        <v>1.28</v>
      </c>
      <c r="M40" s="19"/>
      <c r="N40" s="19">
        <v>40.090000000000003</v>
      </c>
      <c r="O40" s="19">
        <v>43.73</v>
      </c>
      <c r="P40" s="19">
        <v>6.78</v>
      </c>
      <c r="Q40" s="19">
        <v>0.38</v>
      </c>
    </row>
    <row r="41" spans="1:17" ht="21" thickBot="1">
      <c r="A41" s="33"/>
      <c r="B41" s="33"/>
      <c r="C41" s="19"/>
      <c r="D41" s="22" t="s">
        <v>62</v>
      </c>
      <c r="E41" s="19">
        <v>10</v>
      </c>
      <c r="F41" s="19">
        <v>0.35</v>
      </c>
      <c r="G41" s="19">
        <v>1.5</v>
      </c>
      <c r="H41" s="19">
        <v>0.34</v>
      </c>
      <c r="I41" s="19">
        <v>16.3</v>
      </c>
      <c r="J41" s="19"/>
      <c r="K41" s="19"/>
      <c r="L41" s="19"/>
      <c r="M41" s="19"/>
      <c r="N41" s="19"/>
      <c r="O41" s="19"/>
      <c r="P41" s="19"/>
      <c r="Q41" s="19"/>
    </row>
    <row r="42" spans="1:17" ht="21" thickBot="1">
      <c r="A42" s="33"/>
      <c r="B42" s="33"/>
      <c r="C42" s="19">
        <v>694</v>
      </c>
      <c r="D42" s="10" t="s">
        <v>63</v>
      </c>
      <c r="E42" s="19">
        <v>180</v>
      </c>
      <c r="F42" s="19">
        <v>3.67</v>
      </c>
      <c r="G42" s="19">
        <v>5.76</v>
      </c>
      <c r="H42" s="19">
        <v>24.53</v>
      </c>
      <c r="I42" s="19">
        <v>164.7</v>
      </c>
      <c r="J42" s="19">
        <v>0.16</v>
      </c>
      <c r="K42" s="19">
        <v>21.8</v>
      </c>
      <c r="L42" s="19">
        <v>30.6</v>
      </c>
      <c r="M42" s="19"/>
      <c r="N42" s="19">
        <v>44.37</v>
      </c>
      <c r="O42" s="19">
        <v>103.91</v>
      </c>
      <c r="P42" s="19">
        <v>33.299999999999997</v>
      </c>
      <c r="Q42" s="19">
        <v>1.21</v>
      </c>
    </row>
    <row r="43" spans="1:17" ht="21" thickBot="1">
      <c r="A43" s="33"/>
      <c r="B43" s="33"/>
      <c r="C43" s="27">
        <v>303</v>
      </c>
      <c r="D43" s="10" t="s">
        <v>94</v>
      </c>
      <c r="E43" s="27">
        <v>100</v>
      </c>
      <c r="F43" s="27">
        <v>12.5</v>
      </c>
      <c r="G43" s="27">
        <v>6.5</v>
      </c>
      <c r="H43" s="27">
        <v>18</v>
      </c>
      <c r="I43" s="27">
        <v>210</v>
      </c>
      <c r="J43" s="27"/>
      <c r="K43" s="27"/>
      <c r="L43" s="27"/>
      <c r="M43" s="27"/>
      <c r="N43" s="27"/>
      <c r="O43" s="27"/>
      <c r="P43" s="27"/>
      <c r="Q43" s="27"/>
    </row>
    <row r="44" spans="1:17" ht="26.25" thickBot="1">
      <c r="A44" s="33"/>
      <c r="B44" s="34"/>
      <c r="C44" s="21">
        <v>868</v>
      </c>
      <c r="D44" s="10" t="s">
        <v>36</v>
      </c>
      <c r="E44" s="21">
        <v>200</v>
      </c>
      <c r="F44" s="21">
        <v>0.04</v>
      </c>
      <c r="G44" s="21"/>
      <c r="H44" s="21">
        <v>24.76</v>
      </c>
      <c r="I44" s="21">
        <v>94.2</v>
      </c>
      <c r="J44" s="21">
        <v>0.01</v>
      </c>
      <c r="K44" s="21">
        <v>1.08</v>
      </c>
      <c r="L44" s="21"/>
      <c r="M44" s="21"/>
      <c r="N44" s="21">
        <v>6.4</v>
      </c>
      <c r="O44" s="21">
        <v>3.6</v>
      </c>
      <c r="P44" s="21"/>
      <c r="Q44" s="21">
        <v>0.18</v>
      </c>
    </row>
    <row r="45" spans="1:17" ht="26.25" thickBot="1">
      <c r="A45" s="33"/>
      <c r="B45" s="19"/>
      <c r="C45" s="19"/>
      <c r="D45" s="10" t="s">
        <v>37</v>
      </c>
      <c r="E45" s="19">
        <v>100</v>
      </c>
      <c r="F45" s="19">
        <v>7.7</v>
      </c>
      <c r="G45" s="19">
        <v>0.96</v>
      </c>
      <c r="H45" s="19">
        <v>47.9</v>
      </c>
      <c r="I45" s="19">
        <v>236</v>
      </c>
      <c r="J45" s="19">
        <v>0.5</v>
      </c>
      <c r="K45" s="19">
        <v>66</v>
      </c>
      <c r="L45" s="19"/>
      <c r="M45" s="19"/>
      <c r="N45" s="19"/>
      <c r="O45" s="19">
        <v>4.9000000000000004</v>
      </c>
      <c r="P45" s="19"/>
      <c r="Q45" s="19">
        <v>2.1</v>
      </c>
    </row>
    <row r="46" spans="1:17" ht="41.25" thickBot="1">
      <c r="A46" s="34"/>
      <c r="B46" s="19"/>
      <c r="C46" s="19"/>
      <c r="D46" s="19" t="s">
        <v>24</v>
      </c>
      <c r="E46" s="19">
        <f>E40+E41+E42+E43+E44+E45</f>
        <v>875</v>
      </c>
      <c r="F46" s="19">
        <f t="shared" ref="F46" si="3">F40+F41+F42+F43+F44+F45</f>
        <v>30.249999999999996</v>
      </c>
      <c r="G46" s="19">
        <f t="shared" ref="G46" si="4">G40+G41+G42+G43+G44+G45</f>
        <v>22.259999999999998</v>
      </c>
      <c r="H46" s="19">
        <f t="shared" ref="H46" si="5">H40+H41+H42+H43+H44+H45</f>
        <v>131.06</v>
      </c>
      <c r="I46" s="19">
        <f t="shared" ref="I46" si="6">I40+I41+I42+I43+I44+I45</f>
        <v>869.48</v>
      </c>
      <c r="J46" s="19">
        <f t="shared" ref="J46" si="7">J40+J41+J42+J43+J44+J45</f>
        <v>0.75</v>
      </c>
      <c r="K46" s="19">
        <f t="shared" ref="K46" si="8">K40+K41+K42+K43+K44+K45</f>
        <v>88.92</v>
      </c>
      <c r="L46" s="19">
        <f t="shared" ref="L46" si="9">L40+L41+L42+L43+L44+L45</f>
        <v>31.880000000000003</v>
      </c>
      <c r="M46" s="19">
        <f t="shared" ref="M46" si="10">M40+M41+M42+M43+M44+M45</f>
        <v>0</v>
      </c>
      <c r="N46" s="19">
        <f t="shared" ref="N46" si="11">N40+N41+N42+N43+N44+N45</f>
        <v>90.860000000000014</v>
      </c>
      <c r="O46" s="19">
        <f t="shared" ref="O46" si="12">O40+O41+O42+O43+O44+O45</f>
        <v>156.13999999999999</v>
      </c>
      <c r="P46" s="19">
        <f t="shared" ref="P46" si="13">P40+P41+P42+P43+P44+P45</f>
        <v>40.08</v>
      </c>
      <c r="Q46" s="19">
        <f t="shared" ref="Q46" si="14">Q40+Q41+Q42+Q43+Q44+Q45</f>
        <v>3.87</v>
      </c>
    </row>
  </sheetData>
  <mergeCells count="42">
    <mergeCell ref="D1:D3"/>
    <mergeCell ref="A4:A19"/>
    <mergeCell ref="B4:B11"/>
    <mergeCell ref="B13:B17"/>
    <mergeCell ref="A1:B3"/>
    <mergeCell ref="C1:C3"/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28:B30"/>
    <mergeCell ref="C28:C30"/>
    <mergeCell ref="D28:D30"/>
    <mergeCell ref="F28:H28"/>
    <mergeCell ref="I28:I30"/>
    <mergeCell ref="A31:A46"/>
    <mergeCell ref="B31:B38"/>
    <mergeCell ref="B40:B44"/>
    <mergeCell ref="J28:M28"/>
    <mergeCell ref="N28:Q28"/>
    <mergeCell ref="F29:F30"/>
    <mergeCell ref="G29:G30"/>
    <mergeCell ref="H29:H30"/>
    <mergeCell ref="J29:J30"/>
    <mergeCell ref="K29:K30"/>
    <mergeCell ref="L29:L30"/>
    <mergeCell ref="M29:M30"/>
    <mergeCell ref="N29:N30"/>
    <mergeCell ref="O29:O30"/>
    <mergeCell ref="P29:P30"/>
    <mergeCell ref="Q29:Q30"/>
  </mergeCells>
  <pageMargins left="0.7" right="0.7" top="0.75" bottom="0.75" header="0.3" footer="0.3"/>
  <pageSetup paperSize="9" scale="72" orientation="landscape" verticalDpi="0" r:id="rId1"/>
  <rowBreaks count="1" manualBreakCount="1">
    <brk id="26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47"/>
  <sheetViews>
    <sheetView view="pageBreakPreview" topLeftCell="A7" zoomScale="60" workbookViewId="0">
      <selection activeCell="T22" sqref="T22"/>
    </sheetView>
  </sheetViews>
  <sheetFormatPr defaultRowHeight="15"/>
  <cols>
    <col min="3" max="3" width="11.28515625" customWidth="1"/>
    <col min="4" max="4" width="19" customWidth="1"/>
    <col min="5" max="5" width="13" customWidth="1"/>
    <col min="6" max="7" width="9.28515625" bestFit="1" customWidth="1"/>
    <col min="8" max="8" width="10.5703125" bestFit="1" customWidth="1"/>
    <col min="9" max="9" width="14.140625" customWidth="1"/>
    <col min="10" max="13" width="9.28515625" bestFit="1" customWidth="1"/>
    <col min="14" max="14" width="10.5703125" bestFit="1" customWidth="1"/>
    <col min="15" max="15" width="12.28515625" customWidth="1"/>
    <col min="16" max="16" width="10.5703125" bestFit="1" customWidth="1"/>
    <col min="17" max="17" width="9.28515625" bestFit="1" customWidth="1"/>
  </cols>
  <sheetData>
    <row r="1" spans="1:17" ht="21" thickBot="1">
      <c r="A1" s="35" t="s">
        <v>0</v>
      </c>
      <c r="B1" s="36"/>
      <c r="C1" s="32" t="s">
        <v>1</v>
      </c>
      <c r="D1" s="29" t="s">
        <v>2</v>
      </c>
      <c r="E1" s="20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8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24" customHeight="1" thickBot="1">
      <c r="A3" s="39"/>
      <c r="B3" s="40"/>
      <c r="C3" s="34"/>
      <c r="D3" s="31"/>
      <c r="E3" s="19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1" thickBot="1">
      <c r="A4" s="32" t="s">
        <v>65</v>
      </c>
      <c r="B4" s="32" t="s">
        <v>21</v>
      </c>
      <c r="C4" s="19">
        <v>268</v>
      </c>
      <c r="D4" s="10" t="s">
        <v>66</v>
      </c>
      <c r="E4" s="19">
        <v>170</v>
      </c>
      <c r="F4" s="19">
        <v>16.8</v>
      </c>
      <c r="G4" s="19">
        <v>27</v>
      </c>
      <c r="H4" s="19">
        <v>5.7</v>
      </c>
      <c r="I4" s="19">
        <v>447</v>
      </c>
      <c r="J4" s="19">
        <v>0.15</v>
      </c>
      <c r="K4" s="19">
        <v>0.6</v>
      </c>
      <c r="L4" s="19"/>
      <c r="M4" s="19"/>
      <c r="N4" s="19">
        <v>154.19999999999999</v>
      </c>
      <c r="O4" s="19"/>
      <c r="P4" s="19">
        <v>30.45</v>
      </c>
      <c r="Q4" s="19">
        <v>3.07</v>
      </c>
    </row>
    <row r="5" spans="1:17" ht="26.25" thickBot="1">
      <c r="A5" s="33"/>
      <c r="B5" s="33"/>
      <c r="C5" s="19">
        <v>465</v>
      </c>
      <c r="D5" s="10" t="s">
        <v>67</v>
      </c>
      <c r="E5" s="19">
        <v>200</v>
      </c>
      <c r="F5" s="19">
        <v>3.1</v>
      </c>
      <c r="G5" s="19">
        <v>3.2</v>
      </c>
      <c r="H5" s="19">
        <v>14.4</v>
      </c>
      <c r="I5" s="19">
        <v>106.4</v>
      </c>
      <c r="J5" s="19"/>
      <c r="K5" s="19">
        <v>0.5</v>
      </c>
      <c r="L5" s="19">
        <v>12</v>
      </c>
      <c r="M5" s="19"/>
      <c r="N5" s="19">
        <v>110.6</v>
      </c>
      <c r="O5" s="19"/>
      <c r="P5" s="19">
        <v>13.3</v>
      </c>
      <c r="Q5" s="19">
        <v>0.1</v>
      </c>
    </row>
    <row r="6" spans="1:17" ht="21" thickBot="1">
      <c r="A6" s="33"/>
      <c r="B6" s="33"/>
      <c r="C6" s="19"/>
      <c r="D6" s="10" t="s">
        <v>39</v>
      </c>
      <c r="E6" s="19">
        <v>50</v>
      </c>
      <c r="F6" s="19">
        <v>6.2</v>
      </c>
      <c r="G6" s="19"/>
      <c r="H6" s="19">
        <v>66.8</v>
      </c>
      <c r="I6" s="19">
        <v>217.5</v>
      </c>
      <c r="J6" s="19"/>
      <c r="K6" s="19"/>
      <c r="L6" s="19"/>
      <c r="M6" s="19"/>
      <c r="N6" s="19"/>
      <c r="O6" s="19"/>
      <c r="P6" s="19"/>
      <c r="Q6" s="19"/>
    </row>
    <row r="7" spans="1:17" ht="21" thickBot="1">
      <c r="A7" s="33"/>
      <c r="B7" s="33"/>
      <c r="C7" s="19"/>
      <c r="D7" s="10" t="s">
        <v>53</v>
      </c>
      <c r="E7" s="19">
        <v>130</v>
      </c>
      <c r="F7" s="19">
        <v>3.9</v>
      </c>
      <c r="G7" s="19">
        <v>10.4</v>
      </c>
      <c r="H7" s="19">
        <v>11.3</v>
      </c>
      <c r="I7" s="19">
        <v>176.8</v>
      </c>
      <c r="J7" s="19"/>
      <c r="K7" s="19"/>
      <c r="L7" s="19"/>
      <c r="M7" s="19"/>
      <c r="N7" s="19"/>
      <c r="O7" s="19"/>
      <c r="P7" s="19"/>
      <c r="Q7" s="19"/>
    </row>
    <row r="8" spans="1:17" ht="21" hidden="1" thickBot="1">
      <c r="A8" s="33"/>
      <c r="B8" s="33"/>
      <c r="C8" s="19"/>
      <c r="D8" s="1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" hidden="1" thickBot="1">
      <c r="A9" s="33"/>
      <c r="B9" s="3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1" hidden="1" thickBot="1">
      <c r="A10" s="33"/>
      <c r="B10" s="3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38.25" thickBot="1">
      <c r="A11" s="33"/>
      <c r="B11" s="34"/>
      <c r="C11" s="19"/>
      <c r="D11" s="4" t="s">
        <v>22</v>
      </c>
      <c r="E11" s="19">
        <f>E4+E5+E6+E7</f>
        <v>550</v>
      </c>
      <c r="F11" s="19">
        <f t="shared" ref="F11:Q11" si="0">F4+F5+F6+F7</f>
        <v>30</v>
      </c>
      <c r="G11" s="19">
        <f t="shared" si="0"/>
        <v>40.6</v>
      </c>
      <c r="H11" s="19">
        <f t="shared" si="0"/>
        <v>98.2</v>
      </c>
      <c r="I11" s="19">
        <f t="shared" si="0"/>
        <v>947.7</v>
      </c>
      <c r="J11" s="19">
        <f t="shared" si="0"/>
        <v>0.15</v>
      </c>
      <c r="K11" s="19">
        <f t="shared" si="0"/>
        <v>1.1000000000000001</v>
      </c>
      <c r="L11" s="19">
        <f t="shared" si="0"/>
        <v>12</v>
      </c>
      <c r="M11" s="19">
        <f t="shared" si="0"/>
        <v>0</v>
      </c>
      <c r="N11" s="19">
        <f t="shared" si="0"/>
        <v>264.79999999999995</v>
      </c>
      <c r="O11" s="19">
        <f t="shared" si="0"/>
        <v>0</v>
      </c>
      <c r="P11" s="19">
        <f t="shared" si="0"/>
        <v>43.75</v>
      </c>
      <c r="Q11" s="19">
        <f t="shared" si="0"/>
        <v>3.17</v>
      </c>
    </row>
    <row r="12" spans="1:17" ht="21" hidden="1" thickBot="1">
      <c r="A12" s="33"/>
      <c r="B12" s="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36.75" customHeight="1" thickBot="1">
      <c r="A13" s="33"/>
      <c r="B13" s="32" t="s">
        <v>23</v>
      </c>
      <c r="C13" s="19">
        <v>197</v>
      </c>
      <c r="D13" s="10" t="s">
        <v>68</v>
      </c>
      <c r="E13" s="19">
        <v>200</v>
      </c>
      <c r="F13" s="19">
        <v>1.68</v>
      </c>
      <c r="G13" s="19">
        <v>4.09</v>
      </c>
      <c r="H13" s="19">
        <v>13.27</v>
      </c>
      <c r="I13" s="19">
        <v>96.6</v>
      </c>
      <c r="J13" s="19">
        <v>0.08</v>
      </c>
      <c r="K13" s="19">
        <v>6.03</v>
      </c>
      <c r="L13" s="19"/>
      <c r="M13" s="19"/>
      <c r="N13" s="19">
        <v>21.16</v>
      </c>
      <c r="O13" s="19">
        <v>57.56</v>
      </c>
      <c r="P13" s="19">
        <v>20.72</v>
      </c>
      <c r="Q13" s="19">
        <v>0.78</v>
      </c>
    </row>
    <row r="14" spans="1:17" ht="21" thickBot="1">
      <c r="A14" s="33"/>
      <c r="B14" s="33"/>
      <c r="C14" s="19"/>
      <c r="D14" s="10" t="s">
        <v>62</v>
      </c>
      <c r="E14" s="19">
        <v>8</v>
      </c>
      <c r="F14" s="19">
        <v>0.28000000000000003</v>
      </c>
      <c r="G14" s="19">
        <v>1.2</v>
      </c>
      <c r="H14" s="19">
        <v>0.27</v>
      </c>
      <c r="I14" s="19">
        <v>13.04</v>
      </c>
      <c r="J14" s="19"/>
      <c r="K14" s="19"/>
      <c r="L14" s="19"/>
      <c r="M14" s="19"/>
      <c r="N14" s="19"/>
      <c r="O14" s="19"/>
      <c r="P14" s="19"/>
      <c r="Q14" s="19"/>
    </row>
    <row r="15" spans="1:17" ht="21" thickBot="1">
      <c r="A15" s="33"/>
      <c r="B15" s="33"/>
      <c r="C15" s="19">
        <v>336</v>
      </c>
      <c r="D15" s="10" t="s">
        <v>69</v>
      </c>
      <c r="E15" s="19">
        <v>150</v>
      </c>
      <c r="F15" s="19">
        <v>2.78</v>
      </c>
      <c r="G15" s="19">
        <v>6.48</v>
      </c>
      <c r="H15" s="19">
        <v>34.520000000000003</v>
      </c>
      <c r="I15" s="19">
        <v>213.53</v>
      </c>
      <c r="J15" s="19">
        <v>0.23</v>
      </c>
      <c r="K15" s="19">
        <v>31.5</v>
      </c>
      <c r="L15" s="19">
        <v>31.5</v>
      </c>
      <c r="M15" s="19"/>
      <c r="N15" s="19">
        <v>21.96</v>
      </c>
      <c r="O15" s="19">
        <v>119.59</v>
      </c>
      <c r="P15" s="19">
        <v>43.99</v>
      </c>
      <c r="Q15" s="19">
        <v>1.73</v>
      </c>
    </row>
    <row r="16" spans="1:17" ht="21" thickBot="1">
      <c r="A16" s="33"/>
      <c r="B16" s="33"/>
      <c r="C16" s="19">
        <v>608</v>
      </c>
      <c r="D16" s="10" t="s">
        <v>71</v>
      </c>
      <c r="E16" s="19">
        <v>80</v>
      </c>
      <c r="F16" s="19">
        <v>12.44</v>
      </c>
      <c r="G16" s="19">
        <v>9.24</v>
      </c>
      <c r="H16" s="19">
        <v>12.56</v>
      </c>
      <c r="I16" s="19">
        <v>183</v>
      </c>
      <c r="J16" s="19">
        <v>0.08</v>
      </c>
      <c r="K16" s="19">
        <v>0.12</v>
      </c>
      <c r="L16" s="19">
        <v>23</v>
      </c>
      <c r="M16" s="19"/>
      <c r="N16" s="19">
        <v>35</v>
      </c>
      <c r="O16" s="19">
        <v>133.1</v>
      </c>
      <c r="P16" s="19">
        <v>25.7</v>
      </c>
      <c r="Q16" s="19">
        <v>1.2</v>
      </c>
    </row>
    <row r="17" spans="1:17" ht="30.75" customHeight="1" thickBot="1">
      <c r="A17" s="33"/>
      <c r="B17" s="33"/>
      <c r="C17" s="19">
        <v>705</v>
      </c>
      <c r="D17" s="10" t="s">
        <v>70</v>
      </c>
      <c r="E17" s="19">
        <v>200</v>
      </c>
      <c r="F17" s="19">
        <v>3.15</v>
      </c>
      <c r="G17" s="19">
        <v>8.25</v>
      </c>
      <c r="H17" s="19">
        <v>22.05</v>
      </c>
      <c r="I17" s="19">
        <v>175.05</v>
      </c>
      <c r="J17" s="19">
        <v>0.3</v>
      </c>
      <c r="K17" s="19">
        <v>11.2</v>
      </c>
      <c r="L17" s="19"/>
      <c r="M17" s="19"/>
      <c r="N17" s="19">
        <v>80</v>
      </c>
      <c r="O17" s="19"/>
      <c r="P17" s="19">
        <v>60</v>
      </c>
      <c r="Q17" s="19">
        <v>2</v>
      </c>
    </row>
    <row r="18" spans="1:17" ht="34.5" customHeight="1" thickBot="1">
      <c r="A18" s="33"/>
      <c r="B18" s="34"/>
      <c r="C18" s="19"/>
      <c r="D18" s="10" t="s">
        <v>37</v>
      </c>
      <c r="E18" s="19">
        <v>60</v>
      </c>
      <c r="F18" s="19">
        <v>4.62</v>
      </c>
      <c r="G18" s="19">
        <v>0.57999999999999996</v>
      </c>
      <c r="H18" s="19">
        <v>28.74</v>
      </c>
      <c r="I18" s="19">
        <v>141.6</v>
      </c>
      <c r="J18" s="19">
        <v>0.3</v>
      </c>
      <c r="K18" s="19">
        <v>39.6</v>
      </c>
      <c r="L18" s="19"/>
      <c r="M18" s="19"/>
      <c r="N18" s="19"/>
      <c r="O18" s="19">
        <v>2.94</v>
      </c>
      <c r="P18" s="19"/>
      <c r="Q18" s="19">
        <v>1.26</v>
      </c>
    </row>
    <row r="19" spans="1:17" ht="21" hidden="1" thickBot="1">
      <c r="A19" s="3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41.25" thickBot="1">
      <c r="A20" s="34"/>
      <c r="B20" s="19"/>
      <c r="C20" s="19"/>
      <c r="D20" s="19" t="s">
        <v>24</v>
      </c>
      <c r="E20" s="19">
        <f>E13+E14+E15+E16+E17+E18</f>
        <v>698</v>
      </c>
      <c r="F20" s="19">
        <f t="shared" ref="F20:Q20" si="1">F13+F14+F15+F16+F17+F18</f>
        <v>24.95</v>
      </c>
      <c r="G20" s="19">
        <f t="shared" si="1"/>
        <v>29.839999999999996</v>
      </c>
      <c r="H20" s="19">
        <f t="shared" si="1"/>
        <v>111.41</v>
      </c>
      <c r="I20" s="19">
        <f t="shared" si="1"/>
        <v>822.82</v>
      </c>
      <c r="J20" s="19">
        <f t="shared" si="1"/>
        <v>0.99</v>
      </c>
      <c r="K20" s="19">
        <f t="shared" si="1"/>
        <v>88.449999999999989</v>
      </c>
      <c r="L20" s="19">
        <f t="shared" si="1"/>
        <v>54.5</v>
      </c>
      <c r="M20" s="19">
        <f t="shared" si="1"/>
        <v>0</v>
      </c>
      <c r="N20" s="19">
        <f t="shared" si="1"/>
        <v>158.12</v>
      </c>
      <c r="O20" s="19">
        <f t="shared" si="1"/>
        <v>313.19</v>
      </c>
      <c r="P20" s="19">
        <f t="shared" si="1"/>
        <v>150.41000000000003</v>
      </c>
      <c r="Q20" s="19">
        <f t="shared" si="1"/>
        <v>6.97</v>
      </c>
    </row>
    <row r="27" spans="1:17" ht="15.75" thickBot="1"/>
    <row r="28" spans="1:17" ht="21" thickBot="1">
      <c r="A28" s="35" t="s">
        <v>0</v>
      </c>
      <c r="B28" s="36"/>
      <c r="C28" s="32" t="s">
        <v>1</v>
      </c>
      <c r="D28" s="29" t="s">
        <v>2</v>
      </c>
      <c r="E28" s="20" t="s">
        <v>3</v>
      </c>
      <c r="F28" s="41" t="s">
        <v>4</v>
      </c>
      <c r="G28" s="42"/>
      <c r="H28" s="43"/>
      <c r="I28" s="29" t="s">
        <v>5</v>
      </c>
      <c r="J28" s="41" t="s">
        <v>6</v>
      </c>
      <c r="K28" s="42"/>
      <c r="L28" s="42"/>
      <c r="M28" s="43"/>
      <c r="N28" s="41" t="s">
        <v>7</v>
      </c>
      <c r="O28" s="42"/>
      <c r="P28" s="42"/>
      <c r="Q28" s="43"/>
    </row>
    <row r="29" spans="1:17" ht="20.25">
      <c r="A29" s="37"/>
      <c r="B29" s="38"/>
      <c r="C29" s="33"/>
      <c r="D29" s="30"/>
      <c r="E29" s="18" t="s">
        <v>8</v>
      </c>
      <c r="F29" s="29" t="s">
        <v>10</v>
      </c>
      <c r="G29" s="29" t="s">
        <v>11</v>
      </c>
      <c r="H29" s="29" t="s">
        <v>12</v>
      </c>
      <c r="I29" s="30"/>
      <c r="J29" s="29" t="s">
        <v>13</v>
      </c>
      <c r="K29" s="29" t="s">
        <v>8</v>
      </c>
      <c r="L29" s="29" t="s">
        <v>14</v>
      </c>
      <c r="M29" s="29" t="s">
        <v>15</v>
      </c>
      <c r="N29" s="29" t="s">
        <v>16</v>
      </c>
      <c r="O29" s="29" t="s">
        <v>17</v>
      </c>
      <c r="P29" s="29" t="s">
        <v>18</v>
      </c>
      <c r="Q29" s="29" t="s">
        <v>19</v>
      </c>
    </row>
    <row r="30" spans="1:17" ht="45" customHeight="1" thickBot="1">
      <c r="A30" s="39"/>
      <c r="B30" s="40"/>
      <c r="C30" s="34"/>
      <c r="D30" s="31"/>
      <c r="E30" s="19" t="s">
        <v>56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</row>
    <row r="31" spans="1:17" ht="21" thickBot="1">
      <c r="A31" s="32" t="s">
        <v>65</v>
      </c>
      <c r="B31" s="32" t="s">
        <v>21</v>
      </c>
      <c r="C31" s="19">
        <v>268</v>
      </c>
      <c r="D31" s="10" t="s">
        <v>66</v>
      </c>
      <c r="E31" s="19">
        <v>230</v>
      </c>
      <c r="F31" s="19">
        <v>22.4</v>
      </c>
      <c r="G31" s="19">
        <v>36</v>
      </c>
      <c r="H31" s="19">
        <v>7.6</v>
      </c>
      <c r="I31" s="19">
        <v>596</v>
      </c>
      <c r="J31" s="19">
        <v>0.2</v>
      </c>
      <c r="K31" s="19">
        <v>0.8</v>
      </c>
      <c r="L31" s="19"/>
      <c r="M31" s="19"/>
      <c r="N31" s="19">
        <v>205.6</v>
      </c>
      <c r="O31" s="19"/>
      <c r="P31" s="19">
        <v>40.6</v>
      </c>
      <c r="Q31" s="19">
        <v>4.0999999999999996</v>
      </c>
    </row>
    <row r="32" spans="1:17" ht="26.25" thickBot="1">
      <c r="A32" s="33"/>
      <c r="B32" s="33"/>
      <c r="C32" s="19">
        <v>465</v>
      </c>
      <c r="D32" s="10" t="s">
        <v>67</v>
      </c>
      <c r="E32" s="19">
        <v>200</v>
      </c>
      <c r="F32" s="19">
        <v>3.1</v>
      </c>
      <c r="G32" s="19">
        <v>3.2</v>
      </c>
      <c r="H32" s="19">
        <v>14.4</v>
      </c>
      <c r="I32" s="19">
        <v>106.4</v>
      </c>
      <c r="J32" s="19"/>
      <c r="K32" s="19">
        <v>0.5</v>
      </c>
      <c r="L32" s="19">
        <v>12</v>
      </c>
      <c r="M32" s="19"/>
      <c r="N32" s="19">
        <v>110.6</v>
      </c>
      <c r="O32" s="19"/>
      <c r="P32" s="19">
        <v>13.3</v>
      </c>
      <c r="Q32" s="19">
        <v>0.1</v>
      </c>
    </row>
    <row r="33" spans="1:17" ht="21" thickBot="1">
      <c r="A33" s="33"/>
      <c r="B33" s="33"/>
      <c r="C33" s="19"/>
      <c r="D33" s="10" t="s">
        <v>39</v>
      </c>
      <c r="E33" s="19">
        <v>50</v>
      </c>
      <c r="F33" s="19">
        <v>6.2</v>
      </c>
      <c r="G33" s="19"/>
      <c r="H33" s="19">
        <v>66.8</v>
      </c>
      <c r="I33" s="19">
        <v>217.5</v>
      </c>
      <c r="J33" s="19"/>
      <c r="K33" s="19"/>
      <c r="L33" s="19"/>
      <c r="M33" s="19"/>
      <c r="N33" s="19"/>
      <c r="O33" s="19"/>
      <c r="P33" s="19"/>
      <c r="Q33" s="19"/>
    </row>
    <row r="34" spans="1:17" ht="21" thickBot="1">
      <c r="A34" s="33"/>
      <c r="B34" s="33"/>
      <c r="C34" s="19"/>
      <c r="D34" s="10" t="s">
        <v>53</v>
      </c>
      <c r="E34" s="19">
        <v>130</v>
      </c>
      <c r="F34" s="19">
        <v>3.9</v>
      </c>
      <c r="G34" s="19">
        <v>10.4</v>
      </c>
      <c r="H34" s="19">
        <v>11.3</v>
      </c>
      <c r="I34" s="19">
        <v>176.8</v>
      </c>
      <c r="J34" s="19"/>
      <c r="K34" s="19"/>
      <c r="L34" s="19"/>
      <c r="M34" s="19"/>
      <c r="N34" s="19"/>
      <c r="O34" s="19"/>
      <c r="P34" s="19"/>
      <c r="Q34" s="19"/>
    </row>
    <row r="35" spans="1:17" ht="21" hidden="1" thickBot="1">
      <c r="A35" s="33"/>
      <c r="B35" s="33"/>
      <c r="C35" s="19"/>
      <c r="D35" s="10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21" hidden="1" thickBot="1">
      <c r="A36" s="33"/>
      <c r="B36" s="33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21" hidden="1" thickBot="1">
      <c r="A37" s="33"/>
      <c r="B37" s="33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ht="38.25" thickBot="1">
      <c r="A38" s="33"/>
      <c r="B38" s="34"/>
      <c r="C38" s="19"/>
      <c r="D38" s="4" t="s">
        <v>22</v>
      </c>
      <c r="E38" s="19">
        <f>E31+E32+E33+E34</f>
        <v>610</v>
      </c>
      <c r="F38" s="19">
        <f t="shared" ref="F38:Q38" si="2">F31+F32+F33+F34</f>
        <v>35.6</v>
      </c>
      <c r="G38" s="19">
        <f t="shared" si="2"/>
        <v>49.6</v>
      </c>
      <c r="H38" s="19">
        <f t="shared" si="2"/>
        <v>100.1</v>
      </c>
      <c r="I38" s="19">
        <f t="shared" si="2"/>
        <v>1096.7</v>
      </c>
      <c r="J38" s="19">
        <f t="shared" si="2"/>
        <v>0.2</v>
      </c>
      <c r="K38" s="19">
        <f t="shared" si="2"/>
        <v>1.3</v>
      </c>
      <c r="L38" s="19">
        <f t="shared" si="2"/>
        <v>12</v>
      </c>
      <c r="M38" s="19">
        <f t="shared" si="2"/>
        <v>0</v>
      </c>
      <c r="N38" s="19">
        <f t="shared" si="2"/>
        <v>316.2</v>
      </c>
      <c r="O38" s="19">
        <f t="shared" si="2"/>
        <v>0</v>
      </c>
      <c r="P38" s="19">
        <f t="shared" si="2"/>
        <v>53.900000000000006</v>
      </c>
      <c r="Q38" s="19">
        <f t="shared" si="2"/>
        <v>4.1999999999999993</v>
      </c>
    </row>
    <row r="39" spans="1:17" ht="21" hidden="1" thickBot="1">
      <c r="A39" s="33"/>
      <c r="B39" s="5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ht="26.25" thickBot="1">
      <c r="A40" s="33"/>
      <c r="B40" s="32" t="s">
        <v>23</v>
      </c>
      <c r="C40" s="19">
        <v>197</v>
      </c>
      <c r="D40" s="10" t="s">
        <v>68</v>
      </c>
      <c r="E40" s="19">
        <v>250</v>
      </c>
      <c r="F40" s="19">
        <v>2.1</v>
      </c>
      <c r="G40" s="19">
        <v>5.1100000000000003</v>
      </c>
      <c r="H40" s="19">
        <v>16.59</v>
      </c>
      <c r="I40" s="19">
        <v>120.75</v>
      </c>
      <c r="J40" s="19">
        <v>0.1</v>
      </c>
      <c r="K40" s="19">
        <v>7.54</v>
      </c>
      <c r="L40" s="19"/>
      <c r="M40" s="19"/>
      <c r="N40" s="19">
        <v>26.45</v>
      </c>
      <c r="O40" s="19">
        <v>71.95</v>
      </c>
      <c r="P40" s="19">
        <v>25.9</v>
      </c>
      <c r="Q40" s="19">
        <v>0.98</v>
      </c>
    </row>
    <row r="41" spans="1:17" ht="21" thickBot="1">
      <c r="A41" s="33"/>
      <c r="B41" s="33"/>
      <c r="C41" s="19"/>
      <c r="D41" s="10" t="s">
        <v>62</v>
      </c>
      <c r="E41" s="19">
        <v>10</v>
      </c>
      <c r="F41" s="19">
        <v>0.35</v>
      </c>
      <c r="G41" s="19">
        <v>1.5</v>
      </c>
      <c r="H41" s="19">
        <v>0.34</v>
      </c>
      <c r="I41" s="19">
        <v>16.3</v>
      </c>
      <c r="J41" s="19"/>
      <c r="K41" s="19"/>
      <c r="L41" s="19"/>
      <c r="M41" s="19"/>
      <c r="N41" s="19"/>
      <c r="O41" s="19"/>
      <c r="P41" s="19"/>
      <c r="Q41" s="19"/>
    </row>
    <row r="42" spans="1:17" ht="21" thickBot="1">
      <c r="A42" s="33"/>
      <c r="B42" s="33"/>
      <c r="C42" s="19">
        <v>336</v>
      </c>
      <c r="D42" s="10" t="s">
        <v>69</v>
      </c>
      <c r="E42" s="19">
        <v>180</v>
      </c>
      <c r="F42" s="19">
        <v>3.33</v>
      </c>
      <c r="G42" s="19">
        <v>7.77</v>
      </c>
      <c r="H42" s="19">
        <v>41.42</v>
      </c>
      <c r="I42" s="19">
        <v>256.23</v>
      </c>
      <c r="J42" s="19">
        <v>0.28000000000000003</v>
      </c>
      <c r="K42" s="19">
        <v>37.799999999999997</v>
      </c>
      <c r="L42" s="19">
        <v>37.799999999999997</v>
      </c>
      <c r="M42" s="19"/>
      <c r="N42" s="19">
        <v>26.35</v>
      </c>
      <c r="O42" s="19">
        <v>143.51</v>
      </c>
      <c r="P42" s="19">
        <v>52.79</v>
      </c>
      <c r="Q42" s="19">
        <v>2.08</v>
      </c>
    </row>
    <row r="43" spans="1:17" ht="21" thickBot="1">
      <c r="A43" s="33"/>
      <c r="B43" s="33"/>
      <c r="C43" s="19">
        <v>608</v>
      </c>
      <c r="D43" s="10" t="s">
        <v>71</v>
      </c>
      <c r="E43" s="19">
        <v>100</v>
      </c>
      <c r="F43" s="19">
        <v>15.55</v>
      </c>
      <c r="G43" s="19">
        <v>11.55</v>
      </c>
      <c r="H43" s="19">
        <v>15.7</v>
      </c>
      <c r="I43" s="19">
        <v>228.75</v>
      </c>
      <c r="J43" s="19">
        <v>0.1</v>
      </c>
      <c r="K43" s="19">
        <v>0.15</v>
      </c>
      <c r="L43" s="19">
        <v>28.75</v>
      </c>
      <c r="M43" s="19"/>
      <c r="N43" s="19">
        <v>43.75</v>
      </c>
      <c r="O43" s="19">
        <v>166.38</v>
      </c>
      <c r="P43" s="19">
        <v>32.130000000000003</v>
      </c>
      <c r="Q43" s="19">
        <v>1.5</v>
      </c>
    </row>
    <row r="44" spans="1:17" ht="26.25" thickBot="1">
      <c r="A44" s="33"/>
      <c r="B44" s="33"/>
      <c r="C44" s="19">
        <v>705</v>
      </c>
      <c r="D44" s="10" t="s">
        <v>70</v>
      </c>
      <c r="E44" s="19">
        <v>200</v>
      </c>
      <c r="F44" s="19">
        <v>3.15</v>
      </c>
      <c r="G44" s="19">
        <v>8.25</v>
      </c>
      <c r="H44" s="19">
        <v>22.05</v>
      </c>
      <c r="I44" s="19">
        <v>175.05</v>
      </c>
      <c r="J44" s="19">
        <v>0.3</v>
      </c>
      <c r="K44" s="19">
        <v>11.2</v>
      </c>
      <c r="L44" s="19"/>
      <c r="M44" s="19"/>
      <c r="N44" s="19">
        <v>80</v>
      </c>
      <c r="O44" s="19"/>
      <c r="P44" s="19">
        <v>60</v>
      </c>
      <c r="Q44" s="19">
        <v>2</v>
      </c>
    </row>
    <row r="45" spans="1:17" ht="26.25" thickBot="1">
      <c r="A45" s="33"/>
      <c r="B45" s="34"/>
      <c r="C45" s="19"/>
      <c r="D45" s="10" t="s">
        <v>37</v>
      </c>
      <c r="E45" s="19">
        <v>100</v>
      </c>
      <c r="F45" s="19">
        <v>7.7</v>
      </c>
      <c r="G45" s="19">
        <v>0.96</v>
      </c>
      <c r="H45" s="19">
        <v>47.9</v>
      </c>
      <c r="I45" s="19">
        <v>236</v>
      </c>
      <c r="J45" s="19">
        <v>0.5</v>
      </c>
      <c r="K45" s="19">
        <v>66</v>
      </c>
      <c r="L45" s="19"/>
      <c r="M45" s="19"/>
      <c r="N45" s="19"/>
      <c r="O45" s="19">
        <v>4.9000000000000004</v>
      </c>
      <c r="P45" s="19"/>
      <c r="Q45" s="19">
        <v>2.1</v>
      </c>
    </row>
    <row r="46" spans="1:17" ht="21" hidden="1" thickBot="1">
      <c r="A46" s="33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ht="41.25" thickBot="1">
      <c r="A47" s="34"/>
      <c r="B47" s="19"/>
      <c r="C47" s="19"/>
      <c r="D47" s="19" t="s">
        <v>24</v>
      </c>
      <c r="E47" s="19">
        <f>E40+E41+E42+E43+E44+E45</f>
        <v>840</v>
      </c>
      <c r="F47" s="19">
        <f t="shared" ref="F47:Q47" si="3">F40+F41+F42+F43+F44+F45</f>
        <v>32.18</v>
      </c>
      <c r="G47" s="19">
        <f t="shared" si="3"/>
        <v>35.14</v>
      </c>
      <c r="H47" s="19">
        <f t="shared" si="3"/>
        <v>144</v>
      </c>
      <c r="I47" s="19">
        <f t="shared" si="3"/>
        <v>1033.08</v>
      </c>
      <c r="J47" s="19">
        <f t="shared" si="3"/>
        <v>1.28</v>
      </c>
      <c r="K47" s="19">
        <f t="shared" si="3"/>
        <v>122.69</v>
      </c>
      <c r="L47" s="19">
        <f t="shared" si="3"/>
        <v>66.55</v>
      </c>
      <c r="M47" s="19">
        <f t="shared" si="3"/>
        <v>0</v>
      </c>
      <c r="N47" s="19">
        <f t="shared" si="3"/>
        <v>176.55</v>
      </c>
      <c r="O47" s="19">
        <f t="shared" si="3"/>
        <v>386.73999999999995</v>
      </c>
      <c r="P47" s="19">
        <f t="shared" si="3"/>
        <v>170.82</v>
      </c>
      <c r="Q47" s="19">
        <f t="shared" si="3"/>
        <v>8.66</v>
      </c>
    </row>
  </sheetData>
  <mergeCells count="42"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4:A20"/>
    <mergeCell ref="B4:B11"/>
    <mergeCell ref="B13:B18"/>
    <mergeCell ref="A1:B3"/>
    <mergeCell ref="C1:C3"/>
    <mergeCell ref="D1:D3"/>
    <mergeCell ref="J28:M28"/>
    <mergeCell ref="N28:Q28"/>
    <mergeCell ref="F29:F30"/>
    <mergeCell ref="G29:G30"/>
    <mergeCell ref="H29:H30"/>
    <mergeCell ref="J29:J30"/>
    <mergeCell ref="K29:K30"/>
    <mergeCell ref="L29:L30"/>
    <mergeCell ref="M29:M30"/>
    <mergeCell ref="N29:N30"/>
    <mergeCell ref="F28:H28"/>
    <mergeCell ref="I28:I30"/>
    <mergeCell ref="O29:O30"/>
    <mergeCell ref="P29:P30"/>
    <mergeCell ref="Q29:Q30"/>
    <mergeCell ref="D28:D30"/>
    <mergeCell ref="A31:A47"/>
    <mergeCell ref="B31:B38"/>
    <mergeCell ref="B40:B45"/>
    <mergeCell ref="A28:B30"/>
    <mergeCell ref="C28:C30"/>
  </mergeCells>
  <pageMargins left="0.7" right="0.7" top="0.75" bottom="0.75" header="0.3" footer="0.3"/>
  <pageSetup paperSize="9" scale="71" orientation="landscape" verticalDpi="0" r:id="rId1"/>
  <rowBreaks count="1" manualBreakCount="1">
    <brk id="26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Q41"/>
  <sheetViews>
    <sheetView view="pageBreakPreview" zoomScale="60" zoomScaleNormal="80" workbookViewId="0">
      <selection activeCell="L33" sqref="L29:L33"/>
    </sheetView>
  </sheetViews>
  <sheetFormatPr defaultRowHeight="15"/>
  <cols>
    <col min="3" max="3" width="12" customWidth="1"/>
    <col min="4" max="4" width="16.7109375" customWidth="1"/>
    <col min="5" max="5" width="13.5703125" customWidth="1"/>
    <col min="6" max="6" width="10.28515625" customWidth="1"/>
    <col min="7" max="7" width="10.5703125" customWidth="1"/>
    <col min="8" max="8" width="10.7109375" customWidth="1"/>
    <col min="9" max="9" width="13.28515625" customWidth="1"/>
    <col min="11" max="11" width="10.42578125" customWidth="1"/>
    <col min="12" max="12" width="10.5703125" customWidth="1"/>
    <col min="14" max="14" width="10.5703125" customWidth="1"/>
    <col min="15" max="15" width="12.140625" customWidth="1"/>
    <col min="16" max="16" width="10.28515625" customWidth="1"/>
  </cols>
  <sheetData>
    <row r="1" spans="1:17" ht="21" thickBot="1">
      <c r="A1" s="35" t="s">
        <v>0</v>
      </c>
      <c r="B1" s="36"/>
      <c r="C1" s="32" t="s">
        <v>1</v>
      </c>
      <c r="D1" s="29" t="s">
        <v>2</v>
      </c>
      <c r="E1" s="20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8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38.25" customHeight="1" thickBot="1">
      <c r="A3" s="39"/>
      <c r="B3" s="40"/>
      <c r="C3" s="34"/>
      <c r="D3" s="31"/>
      <c r="E3" s="19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1" thickBot="1">
      <c r="A4" s="32" t="s">
        <v>72</v>
      </c>
      <c r="B4" s="32" t="s">
        <v>21</v>
      </c>
      <c r="C4" s="19">
        <v>182</v>
      </c>
      <c r="D4" s="10" t="s">
        <v>73</v>
      </c>
      <c r="E4" s="19">
        <v>200</v>
      </c>
      <c r="F4" s="19">
        <v>7.44</v>
      </c>
      <c r="G4" s="19">
        <v>4.6500000000000004</v>
      </c>
      <c r="H4" s="19">
        <v>16.2</v>
      </c>
      <c r="I4" s="19">
        <v>136.41</v>
      </c>
      <c r="J4" s="19"/>
      <c r="K4" s="19">
        <v>21.5</v>
      </c>
      <c r="L4" s="19"/>
      <c r="M4" s="19"/>
      <c r="N4" s="19">
        <v>40</v>
      </c>
      <c r="O4" s="19"/>
      <c r="P4" s="19">
        <v>60</v>
      </c>
      <c r="Q4" s="19">
        <v>1.7</v>
      </c>
    </row>
    <row r="5" spans="1:17" ht="21" thickBot="1">
      <c r="A5" s="33"/>
      <c r="B5" s="33"/>
      <c r="C5" s="19">
        <v>459</v>
      </c>
      <c r="D5" s="10" t="s">
        <v>59</v>
      </c>
      <c r="E5" s="19">
        <v>200</v>
      </c>
      <c r="F5" s="19">
        <v>0.1</v>
      </c>
      <c r="G5" s="19"/>
      <c r="H5" s="19">
        <v>9.3000000000000007</v>
      </c>
      <c r="I5" s="19">
        <v>36.6</v>
      </c>
      <c r="J5" s="19"/>
      <c r="K5" s="19">
        <v>12.8</v>
      </c>
      <c r="L5" s="19">
        <v>0.1</v>
      </c>
      <c r="M5" s="19"/>
      <c r="N5" s="19">
        <v>67.2</v>
      </c>
      <c r="O5" s="19"/>
      <c r="P5" s="19">
        <v>45.8</v>
      </c>
      <c r="Q5" s="19">
        <v>7.9</v>
      </c>
    </row>
    <row r="6" spans="1:17" ht="21" thickBot="1">
      <c r="A6" s="33"/>
      <c r="B6" s="33"/>
      <c r="C6" s="19"/>
      <c r="D6" s="10" t="s">
        <v>39</v>
      </c>
      <c r="E6" s="19">
        <v>50</v>
      </c>
      <c r="F6" s="19">
        <v>6.2</v>
      </c>
      <c r="G6" s="19"/>
      <c r="H6" s="19">
        <v>66.8</v>
      </c>
      <c r="I6" s="19">
        <v>217.5</v>
      </c>
      <c r="J6" s="19"/>
      <c r="K6" s="19"/>
      <c r="L6" s="19"/>
      <c r="M6" s="19"/>
      <c r="N6" s="19"/>
      <c r="O6" s="19"/>
      <c r="P6" s="19"/>
      <c r="Q6" s="19"/>
    </row>
    <row r="7" spans="1:17" ht="21" thickBot="1">
      <c r="A7" s="33"/>
      <c r="B7" s="33"/>
      <c r="C7" s="19"/>
      <c r="D7" s="10" t="s">
        <v>74</v>
      </c>
      <c r="E7" s="19">
        <v>100</v>
      </c>
      <c r="F7" s="19">
        <v>1.5</v>
      </c>
      <c r="G7" s="19">
        <v>0.5</v>
      </c>
      <c r="H7" s="19">
        <v>2.1</v>
      </c>
      <c r="I7" s="19">
        <v>96</v>
      </c>
      <c r="J7" s="19"/>
      <c r="K7" s="19"/>
      <c r="L7" s="19"/>
      <c r="M7" s="19"/>
      <c r="N7" s="19"/>
      <c r="O7" s="19"/>
      <c r="P7" s="19"/>
      <c r="Q7" s="19"/>
    </row>
    <row r="8" spans="1:17" ht="21" hidden="1" thickBot="1">
      <c r="A8" s="33"/>
      <c r="B8" s="33"/>
      <c r="C8" s="19"/>
      <c r="D8" s="1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" hidden="1" thickBot="1">
      <c r="A9" s="33"/>
      <c r="B9" s="3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1" hidden="1" thickBot="1">
      <c r="A10" s="33"/>
      <c r="B10" s="3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38.25" thickBot="1">
      <c r="A11" s="33"/>
      <c r="B11" s="34"/>
      <c r="C11" s="19"/>
      <c r="D11" s="4" t="s">
        <v>22</v>
      </c>
      <c r="E11" s="19">
        <f>E4+E5+E6+E7</f>
        <v>550</v>
      </c>
      <c r="F11" s="19">
        <f t="shared" ref="F11:Q11" si="0">F4+F5+F6+F7</f>
        <v>15.24</v>
      </c>
      <c r="G11" s="19">
        <f t="shared" si="0"/>
        <v>5.15</v>
      </c>
      <c r="H11" s="19">
        <f t="shared" si="0"/>
        <v>94.399999999999991</v>
      </c>
      <c r="I11" s="19">
        <f t="shared" si="0"/>
        <v>486.51</v>
      </c>
      <c r="J11" s="19">
        <f t="shared" si="0"/>
        <v>0</v>
      </c>
      <c r="K11" s="19">
        <f t="shared" si="0"/>
        <v>34.299999999999997</v>
      </c>
      <c r="L11" s="19">
        <f t="shared" si="0"/>
        <v>0.1</v>
      </c>
      <c r="M11" s="19">
        <f t="shared" si="0"/>
        <v>0</v>
      </c>
      <c r="N11" s="19">
        <f t="shared" si="0"/>
        <v>107.2</v>
      </c>
      <c r="O11" s="19">
        <f t="shared" si="0"/>
        <v>0</v>
      </c>
      <c r="P11" s="19">
        <f t="shared" si="0"/>
        <v>105.8</v>
      </c>
      <c r="Q11" s="19">
        <f t="shared" si="0"/>
        <v>9.6</v>
      </c>
    </row>
    <row r="12" spans="1:17" ht="21" hidden="1" thickBot="1">
      <c r="A12" s="33"/>
      <c r="B12" s="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26.25" thickBot="1">
      <c r="A13" s="33"/>
      <c r="B13" s="32" t="s">
        <v>23</v>
      </c>
      <c r="C13" s="19">
        <v>148</v>
      </c>
      <c r="D13" s="10" t="s">
        <v>75</v>
      </c>
      <c r="E13" s="19">
        <v>200</v>
      </c>
      <c r="F13" s="19">
        <v>2.8</v>
      </c>
      <c r="G13" s="19">
        <v>5.8</v>
      </c>
      <c r="H13" s="19">
        <v>13.9</v>
      </c>
      <c r="I13" s="19">
        <v>119</v>
      </c>
      <c r="J13" s="19"/>
      <c r="K13" s="19"/>
      <c r="L13" s="19"/>
      <c r="M13" s="19"/>
      <c r="N13" s="19"/>
      <c r="O13" s="19"/>
      <c r="P13" s="19"/>
      <c r="Q13" s="19"/>
    </row>
    <row r="14" spans="1:17" ht="26.25" thickBot="1">
      <c r="A14" s="33"/>
      <c r="B14" s="33"/>
      <c r="C14" s="19"/>
      <c r="D14" s="10" t="s">
        <v>76</v>
      </c>
      <c r="E14" s="19">
        <v>20</v>
      </c>
      <c r="F14" s="19">
        <v>3.69</v>
      </c>
      <c r="G14" s="19">
        <v>3.31</v>
      </c>
      <c r="H14" s="19">
        <v>0.04</v>
      </c>
      <c r="I14" s="19">
        <v>44.71</v>
      </c>
      <c r="J14" s="19"/>
      <c r="K14" s="19"/>
      <c r="L14" s="19"/>
      <c r="M14" s="19"/>
      <c r="N14" s="19"/>
      <c r="O14" s="19"/>
      <c r="P14" s="19"/>
      <c r="Q14" s="19"/>
    </row>
    <row r="15" spans="1:17" ht="26.25" thickBot="1">
      <c r="A15" s="33"/>
      <c r="B15" s="33"/>
      <c r="C15" s="19">
        <v>694</v>
      </c>
      <c r="D15" s="10" t="s">
        <v>63</v>
      </c>
      <c r="E15" s="19">
        <v>150</v>
      </c>
      <c r="F15" s="19">
        <v>3.06</v>
      </c>
      <c r="G15" s="19">
        <v>4.8</v>
      </c>
      <c r="H15" s="19">
        <v>20.45</v>
      </c>
      <c r="I15" s="19">
        <v>137.25</v>
      </c>
      <c r="J15" s="19">
        <v>0.14000000000000001</v>
      </c>
      <c r="K15" s="19">
        <v>18.170000000000002</v>
      </c>
      <c r="L15" s="19">
        <v>25.5</v>
      </c>
      <c r="M15" s="19"/>
      <c r="N15" s="19">
        <v>36.979999999999997</v>
      </c>
      <c r="O15" s="19">
        <v>86.6</v>
      </c>
      <c r="P15" s="19">
        <v>27.75</v>
      </c>
      <c r="Q15" s="19">
        <v>1.01</v>
      </c>
    </row>
    <row r="16" spans="1:17" ht="21" thickBot="1">
      <c r="A16" s="33"/>
      <c r="B16" s="33"/>
      <c r="C16" s="19">
        <v>608</v>
      </c>
      <c r="D16" s="10" t="s">
        <v>77</v>
      </c>
      <c r="E16" s="19">
        <v>80</v>
      </c>
      <c r="F16" s="19">
        <v>12.44</v>
      </c>
      <c r="G16" s="19">
        <v>9.24</v>
      </c>
      <c r="H16" s="19">
        <v>12.56</v>
      </c>
      <c r="I16" s="19">
        <v>183</v>
      </c>
      <c r="J16" s="19">
        <v>0.08</v>
      </c>
      <c r="K16" s="19">
        <v>0.12</v>
      </c>
      <c r="L16" s="19">
        <v>23</v>
      </c>
      <c r="M16" s="19"/>
      <c r="N16" s="19">
        <v>35</v>
      </c>
      <c r="O16" s="19">
        <v>133.1</v>
      </c>
      <c r="P16" s="19">
        <v>25.7</v>
      </c>
      <c r="Q16" s="19">
        <v>1.2</v>
      </c>
    </row>
    <row r="17" spans="1:17" ht="39" thickBot="1">
      <c r="A17" s="33"/>
      <c r="B17" s="34"/>
      <c r="C17" s="19">
        <v>494</v>
      </c>
      <c r="D17" s="10" t="s">
        <v>78</v>
      </c>
      <c r="E17" s="19">
        <v>200</v>
      </c>
      <c r="F17" s="19">
        <v>0.3</v>
      </c>
      <c r="G17" s="19">
        <v>0.01</v>
      </c>
      <c r="H17" s="19">
        <v>17.5</v>
      </c>
      <c r="I17" s="19">
        <v>113.2</v>
      </c>
      <c r="J17" s="19"/>
      <c r="K17" s="19">
        <v>0.05</v>
      </c>
      <c r="L17" s="19"/>
      <c r="M17" s="19"/>
      <c r="N17" s="19">
        <v>0.3</v>
      </c>
      <c r="O17" s="19"/>
      <c r="P17" s="19">
        <v>4.3</v>
      </c>
      <c r="Q17" s="19">
        <v>0.7</v>
      </c>
    </row>
    <row r="18" spans="1:17" ht="26.25" thickBot="1">
      <c r="A18" s="33"/>
      <c r="B18" s="19"/>
      <c r="C18" s="19"/>
      <c r="D18" s="10" t="s">
        <v>37</v>
      </c>
      <c r="E18" s="19">
        <v>60</v>
      </c>
      <c r="F18" s="19">
        <v>4.62</v>
      </c>
      <c r="G18" s="19">
        <v>0.57999999999999996</v>
      </c>
      <c r="H18" s="19">
        <v>28.74</v>
      </c>
      <c r="I18" s="19">
        <v>141.6</v>
      </c>
      <c r="J18" s="19">
        <v>0.3</v>
      </c>
      <c r="K18" s="19">
        <v>39.6</v>
      </c>
      <c r="L18" s="19"/>
      <c r="M18" s="19"/>
      <c r="N18" s="19"/>
      <c r="O18" s="19">
        <v>2.94</v>
      </c>
      <c r="P18" s="19"/>
      <c r="Q18" s="19">
        <v>1.26</v>
      </c>
    </row>
    <row r="19" spans="1:17" ht="41.25" thickBot="1">
      <c r="A19" s="34"/>
      <c r="B19" s="19"/>
      <c r="C19" s="19"/>
      <c r="D19" s="19" t="s">
        <v>24</v>
      </c>
      <c r="E19" s="19">
        <f>E13+E14+E15+E16+E17+E18</f>
        <v>710</v>
      </c>
      <c r="F19" s="19">
        <f t="shared" ref="F19:Q19" si="1">F13+F14+F15+F16+F17+F18</f>
        <v>26.910000000000004</v>
      </c>
      <c r="G19" s="19">
        <f t="shared" si="1"/>
        <v>23.74</v>
      </c>
      <c r="H19" s="19">
        <f t="shared" si="1"/>
        <v>93.19</v>
      </c>
      <c r="I19" s="19">
        <f t="shared" si="1"/>
        <v>738.7600000000001</v>
      </c>
      <c r="J19" s="19">
        <f t="shared" si="1"/>
        <v>0.52</v>
      </c>
      <c r="K19" s="19">
        <f t="shared" si="1"/>
        <v>57.940000000000005</v>
      </c>
      <c r="L19" s="19">
        <f t="shared" si="1"/>
        <v>48.5</v>
      </c>
      <c r="M19" s="19">
        <f t="shared" si="1"/>
        <v>0</v>
      </c>
      <c r="N19" s="19">
        <f t="shared" si="1"/>
        <v>72.279999999999987</v>
      </c>
      <c r="O19" s="19">
        <f t="shared" si="1"/>
        <v>222.64</v>
      </c>
      <c r="P19" s="19">
        <f t="shared" si="1"/>
        <v>57.75</v>
      </c>
      <c r="Q19" s="19">
        <f t="shared" si="1"/>
        <v>4.17</v>
      </c>
    </row>
    <row r="22" spans="1:17" ht="15.75" thickBot="1"/>
    <row r="23" spans="1:17" ht="21" thickBot="1">
      <c r="A23" s="35" t="s">
        <v>0</v>
      </c>
      <c r="B23" s="36"/>
      <c r="C23" s="32" t="s">
        <v>1</v>
      </c>
      <c r="D23" s="29" t="s">
        <v>2</v>
      </c>
      <c r="E23" s="20" t="s">
        <v>3</v>
      </c>
      <c r="F23" s="41" t="s">
        <v>4</v>
      </c>
      <c r="G23" s="42"/>
      <c r="H23" s="43"/>
      <c r="I23" s="29" t="s">
        <v>5</v>
      </c>
      <c r="J23" s="41" t="s">
        <v>6</v>
      </c>
      <c r="K23" s="42"/>
      <c r="L23" s="42"/>
      <c r="M23" s="43"/>
      <c r="N23" s="41" t="s">
        <v>7</v>
      </c>
      <c r="O23" s="42"/>
      <c r="P23" s="42"/>
      <c r="Q23" s="43"/>
    </row>
    <row r="24" spans="1:17" ht="20.25">
      <c r="A24" s="37"/>
      <c r="B24" s="38"/>
      <c r="C24" s="33"/>
      <c r="D24" s="30"/>
      <c r="E24" s="18" t="s">
        <v>8</v>
      </c>
      <c r="F24" s="29" t="s">
        <v>10</v>
      </c>
      <c r="G24" s="29" t="s">
        <v>11</v>
      </c>
      <c r="H24" s="29" t="s">
        <v>12</v>
      </c>
      <c r="I24" s="30"/>
      <c r="J24" s="29" t="s">
        <v>13</v>
      </c>
      <c r="K24" s="29" t="s">
        <v>8</v>
      </c>
      <c r="L24" s="29" t="s">
        <v>14</v>
      </c>
      <c r="M24" s="29" t="s">
        <v>15</v>
      </c>
      <c r="N24" s="29" t="s">
        <v>16</v>
      </c>
      <c r="O24" s="29" t="s">
        <v>17</v>
      </c>
      <c r="P24" s="29" t="s">
        <v>18</v>
      </c>
      <c r="Q24" s="29" t="s">
        <v>19</v>
      </c>
    </row>
    <row r="25" spans="1:17" ht="42.75" customHeight="1" thickBot="1">
      <c r="A25" s="39"/>
      <c r="B25" s="40"/>
      <c r="C25" s="34"/>
      <c r="D25" s="31"/>
      <c r="E25" s="19" t="s">
        <v>56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7" ht="21" thickBot="1">
      <c r="A26" s="32" t="s">
        <v>72</v>
      </c>
      <c r="B26" s="32" t="s">
        <v>21</v>
      </c>
      <c r="C26" s="19">
        <v>182</v>
      </c>
      <c r="D26" s="10" t="s">
        <v>73</v>
      </c>
      <c r="E26" s="19">
        <v>250</v>
      </c>
      <c r="F26" s="19">
        <v>9.3000000000000007</v>
      </c>
      <c r="G26" s="19">
        <v>5.81</v>
      </c>
      <c r="H26" s="19">
        <v>20.25</v>
      </c>
      <c r="I26" s="19">
        <v>170.49</v>
      </c>
      <c r="J26" s="19"/>
      <c r="K26" s="19">
        <v>25.28</v>
      </c>
      <c r="L26" s="19"/>
      <c r="M26" s="19"/>
      <c r="N26" s="19">
        <v>50</v>
      </c>
      <c r="O26" s="19"/>
      <c r="P26" s="19">
        <v>75</v>
      </c>
      <c r="Q26" s="19">
        <v>1.84</v>
      </c>
    </row>
    <row r="27" spans="1:17" ht="21" thickBot="1">
      <c r="A27" s="33"/>
      <c r="B27" s="33"/>
      <c r="C27" s="19">
        <v>459</v>
      </c>
      <c r="D27" s="10" t="s">
        <v>59</v>
      </c>
      <c r="E27" s="19">
        <v>200</v>
      </c>
      <c r="F27" s="19">
        <v>0.1</v>
      </c>
      <c r="G27" s="19"/>
      <c r="H27" s="19">
        <v>9.3000000000000007</v>
      </c>
      <c r="I27" s="19">
        <v>36.6</v>
      </c>
      <c r="J27" s="19"/>
      <c r="K27" s="19">
        <v>12.8</v>
      </c>
      <c r="L27" s="19">
        <v>0.1</v>
      </c>
      <c r="M27" s="19"/>
      <c r="N27" s="19">
        <v>67.2</v>
      </c>
      <c r="O27" s="19"/>
      <c r="P27" s="19">
        <v>45.8</v>
      </c>
      <c r="Q27" s="19">
        <v>7.9</v>
      </c>
    </row>
    <row r="28" spans="1:17" ht="21" thickBot="1">
      <c r="A28" s="33"/>
      <c r="B28" s="33"/>
      <c r="C28" s="19"/>
      <c r="D28" s="10" t="s">
        <v>39</v>
      </c>
      <c r="E28" s="19">
        <v>50</v>
      </c>
      <c r="F28" s="19">
        <v>6.2</v>
      </c>
      <c r="G28" s="19"/>
      <c r="H28" s="19">
        <v>66.8</v>
      </c>
      <c r="I28" s="19">
        <v>217.5</v>
      </c>
      <c r="J28" s="19"/>
      <c r="K28" s="19"/>
      <c r="L28" s="19"/>
      <c r="M28" s="19"/>
      <c r="N28" s="19"/>
      <c r="O28" s="19"/>
      <c r="P28" s="19"/>
      <c r="Q28" s="19"/>
    </row>
    <row r="29" spans="1:17" ht="21" thickBot="1">
      <c r="A29" s="33"/>
      <c r="B29" s="33"/>
      <c r="C29" s="19"/>
      <c r="D29" s="10" t="s">
        <v>74</v>
      </c>
      <c r="E29" s="19">
        <v>100</v>
      </c>
      <c r="F29" s="19">
        <v>1.5</v>
      </c>
      <c r="G29" s="19">
        <v>0.5</v>
      </c>
      <c r="H29" s="19">
        <v>2.1</v>
      </c>
      <c r="I29" s="19">
        <v>96</v>
      </c>
      <c r="J29" s="19"/>
      <c r="K29" s="19"/>
      <c r="L29" s="19"/>
      <c r="M29" s="19"/>
      <c r="N29" s="19"/>
      <c r="O29" s="19"/>
      <c r="P29" s="19"/>
      <c r="Q29" s="19"/>
    </row>
    <row r="30" spans="1:17" ht="21" hidden="1" thickBot="1">
      <c r="A30" s="33"/>
      <c r="B30" s="33"/>
      <c r="C30" s="19"/>
      <c r="D30" s="1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21" hidden="1" thickBot="1">
      <c r="A31" s="33"/>
      <c r="B31" s="33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21" hidden="1" thickBot="1">
      <c r="A32" s="33"/>
      <c r="B32" s="33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ht="38.25" thickBot="1">
      <c r="A33" s="33"/>
      <c r="B33" s="34"/>
      <c r="C33" s="19"/>
      <c r="D33" s="4" t="s">
        <v>22</v>
      </c>
      <c r="E33" s="19">
        <f>E26+E27+E28+E29</f>
        <v>600</v>
      </c>
      <c r="F33" s="19">
        <f t="shared" ref="F33:Q33" si="2">F26+F27+F28+F29</f>
        <v>17.100000000000001</v>
      </c>
      <c r="G33" s="19">
        <f t="shared" si="2"/>
        <v>6.31</v>
      </c>
      <c r="H33" s="19">
        <f t="shared" si="2"/>
        <v>98.449999999999989</v>
      </c>
      <c r="I33" s="19">
        <f t="shared" si="2"/>
        <v>520.59</v>
      </c>
      <c r="J33" s="19">
        <f t="shared" si="2"/>
        <v>0</v>
      </c>
      <c r="K33" s="19">
        <f t="shared" si="2"/>
        <v>38.08</v>
      </c>
      <c r="L33" s="19">
        <f t="shared" si="2"/>
        <v>0.1</v>
      </c>
      <c r="M33" s="19">
        <f t="shared" si="2"/>
        <v>0</v>
      </c>
      <c r="N33" s="19">
        <f t="shared" si="2"/>
        <v>117.2</v>
      </c>
      <c r="O33" s="19">
        <f t="shared" si="2"/>
        <v>0</v>
      </c>
      <c r="P33" s="19">
        <f t="shared" si="2"/>
        <v>120.8</v>
      </c>
      <c r="Q33" s="19">
        <f t="shared" si="2"/>
        <v>9.74</v>
      </c>
    </row>
    <row r="34" spans="1:17" ht="21" hidden="1" thickBot="1">
      <c r="A34" s="33"/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ht="26.25" thickBot="1">
      <c r="A35" s="33"/>
      <c r="B35" s="32" t="s">
        <v>23</v>
      </c>
      <c r="C35" s="19">
        <v>148</v>
      </c>
      <c r="D35" s="10" t="s">
        <v>75</v>
      </c>
      <c r="E35" s="19">
        <v>250</v>
      </c>
      <c r="F35" s="19">
        <v>3.5</v>
      </c>
      <c r="G35" s="19">
        <v>7.25</v>
      </c>
      <c r="H35" s="19">
        <v>17.38</v>
      </c>
      <c r="I35" s="19">
        <v>148.75</v>
      </c>
      <c r="J35" s="19"/>
      <c r="K35" s="19"/>
      <c r="L35" s="19"/>
      <c r="M35" s="19"/>
      <c r="N35" s="19"/>
      <c r="O35" s="19"/>
      <c r="P35" s="19"/>
      <c r="Q35" s="19"/>
    </row>
    <row r="36" spans="1:17" ht="26.25" thickBot="1">
      <c r="A36" s="33"/>
      <c r="B36" s="33"/>
      <c r="C36" s="19"/>
      <c r="D36" s="10" t="s">
        <v>76</v>
      </c>
      <c r="E36" s="19">
        <v>20</v>
      </c>
      <c r="F36" s="19">
        <v>3.69</v>
      </c>
      <c r="G36" s="19">
        <v>3.31</v>
      </c>
      <c r="H36" s="19">
        <v>0.04</v>
      </c>
      <c r="I36" s="19">
        <v>44.71</v>
      </c>
      <c r="J36" s="19"/>
      <c r="K36" s="19"/>
      <c r="L36" s="19"/>
      <c r="M36" s="19"/>
      <c r="N36" s="19"/>
      <c r="O36" s="19"/>
      <c r="P36" s="19"/>
      <c r="Q36" s="19"/>
    </row>
    <row r="37" spans="1:17" ht="26.25" thickBot="1">
      <c r="A37" s="33"/>
      <c r="B37" s="33"/>
      <c r="C37" s="19">
        <v>694</v>
      </c>
      <c r="D37" s="10" t="s">
        <v>63</v>
      </c>
      <c r="E37" s="19">
        <v>180</v>
      </c>
      <c r="F37" s="19">
        <v>3.67</v>
      </c>
      <c r="G37" s="19">
        <v>5.76</v>
      </c>
      <c r="H37" s="19">
        <v>24.53</v>
      </c>
      <c r="I37" s="19">
        <v>164.7</v>
      </c>
      <c r="J37" s="19">
        <v>0.16</v>
      </c>
      <c r="K37" s="19">
        <v>21.8</v>
      </c>
      <c r="L37" s="19">
        <v>30.6</v>
      </c>
      <c r="M37" s="19"/>
      <c r="N37" s="19">
        <v>44.37</v>
      </c>
      <c r="O37" s="19">
        <v>103.91</v>
      </c>
      <c r="P37" s="19">
        <v>33.299999999999997</v>
      </c>
      <c r="Q37" s="19">
        <v>1.21</v>
      </c>
    </row>
    <row r="38" spans="1:17" ht="21" thickBot="1">
      <c r="A38" s="33"/>
      <c r="B38" s="33"/>
      <c r="C38" s="19">
        <v>608</v>
      </c>
      <c r="D38" s="10" t="s">
        <v>77</v>
      </c>
      <c r="E38" s="19">
        <v>100</v>
      </c>
      <c r="F38" s="19">
        <v>15.55</v>
      </c>
      <c r="G38" s="19">
        <v>11.55</v>
      </c>
      <c r="H38" s="19">
        <v>15.7</v>
      </c>
      <c r="I38" s="19">
        <v>228.75</v>
      </c>
      <c r="J38" s="19">
        <v>0.1</v>
      </c>
      <c r="K38" s="19">
        <v>0.15</v>
      </c>
      <c r="L38" s="19">
        <v>28.75</v>
      </c>
      <c r="M38" s="19"/>
      <c r="N38" s="19">
        <v>43.75</v>
      </c>
      <c r="O38" s="19">
        <v>166.38</v>
      </c>
      <c r="P38" s="19">
        <v>32.130000000000003</v>
      </c>
      <c r="Q38" s="19">
        <v>1.5</v>
      </c>
    </row>
    <row r="39" spans="1:17" ht="39" thickBot="1">
      <c r="A39" s="33"/>
      <c r="B39" s="34"/>
      <c r="C39" s="19">
        <v>494</v>
      </c>
      <c r="D39" s="10" t="s">
        <v>78</v>
      </c>
      <c r="E39" s="19">
        <v>200</v>
      </c>
      <c r="F39" s="19">
        <v>0.3</v>
      </c>
      <c r="G39" s="19">
        <v>0.01</v>
      </c>
      <c r="H39" s="19">
        <v>17.5</v>
      </c>
      <c r="I39" s="19">
        <v>113.2</v>
      </c>
      <c r="J39" s="19"/>
      <c r="K39" s="19">
        <v>0.05</v>
      </c>
      <c r="L39" s="19"/>
      <c r="M39" s="19"/>
      <c r="N39" s="19">
        <v>0.3</v>
      </c>
      <c r="O39" s="19"/>
      <c r="P39" s="19">
        <v>4.3</v>
      </c>
      <c r="Q39" s="19">
        <v>0.7</v>
      </c>
    </row>
    <row r="40" spans="1:17" ht="26.25" thickBot="1">
      <c r="A40" s="33"/>
      <c r="B40" s="19"/>
      <c r="C40" s="19"/>
      <c r="D40" s="10" t="s">
        <v>37</v>
      </c>
      <c r="E40" s="19">
        <v>100</v>
      </c>
      <c r="F40" s="19">
        <v>7.7</v>
      </c>
      <c r="G40" s="19">
        <v>0.96</v>
      </c>
      <c r="H40" s="19">
        <v>47.9</v>
      </c>
      <c r="I40" s="19">
        <v>236</v>
      </c>
      <c r="J40" s="19">
        <v>0.5</v>
      </c>
      <c r="K40" s="19">
        <v>66</v>
      </c>
      <c r="L40" s="19"/>
      <c r="M40" s="19"/>
      <c r="N40" s="19"/>
      <c r="O40" s="19">
        <v>4.9000000000000004</v>
      </c>
      <c r="P40" s="19"/>
      <c r="Q40" s="19">
        <v>2.1</v>
      </c>
    </row>
    <row r="41" spans="1:17" ht="41.25" thickBot="1">
      <c r="A41" s="34"/>
      <c r="B41" s="19"/>
      <c r="C41" s="19"/>
      <c r="D41" s="19" t="s">
        <v>24</v>
      </c>
      <c r="E41" s="19">
        <f>E35+E36+E37+E38+E39+E40</f>
        <v>850</v>
      </c>
      <c r="F41" s="19">
        <f t="shared" ref="F41" si="3">F35+F36+F37+F38+F39+F40</f>
        <v>34.410000000000004</v>
      </c>
      <c r="G41" s="19">
        <f t="shared" ref="G41" si="4">G35+G36+G37+G38+G39+G40</f>
        <v>28.840000000000003</v>
      </c>
      <c r="H41" s="19">
        <f t="shared" ref="H41" si="5">H35+H36+H37+H38+H39+H40</f>
        <v>123.05000000000001</v>
      </c>
      <c r="I41" s="19">
        <f t="shared" ref="I41" si="6">I35+I36+I37+I38+I39+I40</f>
        <v>936.11</v>
      </c>
      <c r="J41" s="19">
        <f t="shared" ref="J41" si="7">J35+J36+J37+J38+J39+J40</f>
        <v>0.76</v>
      </c>
      <c r="K41" s="19">
        <f t="shared" ref="K41" si="8">K35+K36+K37+K38+K39+K40</f>
        <v>88</v>
      </c>
      <c r="L41" s="19">
        <f t="shared" ref="L41" si="9">L35+L36+L37+L38+L39+L40</f>
        <v>59.35</v>
      </c>
      <c r="M41" s="19">
        <f t="shared" ref="M41" si="10">M35+M36+M37+M38+M39+M40</f>
        <v>0</v>
      </c>
      <c r="N41" s="19">
        <f t="shared" ref="N41" si="11">N35+N36+N37+N38+N39+N40</f>
        <v>88.42</v>
      </c>
      <c r="O41" s="19">
        <f t="shared" ref="O41" si="12">O35+O36+O37+O38+O39+O40</f>
        <v>275.18999999999994</v>
      </c>
      <c r="P41" s="19">
        <f t="shared" ref="P41" si="13">P35+P36+P37+P38+P39+P40</f>
        <v>69.73</v>
      </c>
      <c r="Q41" s="19">
        <f t="shared" ref="Q41" si="14">Q35+Q36+Q37+Q38+Q39+Q40</f>
        <v>5.51</v>
      </c>
    </row>
  </sheetData>
  <mergeCells count="42"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4:A19"/>
    <mergeCell ref="B4:B11"/>
    <mergeCell ref="B13:B17"/>
    <mergeCell ref="A1:B3"/>
    <mergeCell ref="C1:C3"/>
    <mergeCell ref="D1:D3"/>
    <mergeCell ref="J23:M23"/>
    <mergeCell ref="N23:Q23"/>
    <mergeCell ref="F24:F25"/>
    <mergeCell ref="G24:G25"/>
    <mergeCell ref="H24:H25"/>
    <mergeCell ref="J24:J25"/>
    <mergeCell ref="K24:K25"/>
    <mergeCell ref="L24:L25"/>
    <mergeCell ref="M24:M25"/>
    <mergeCell ref="N24:N25"/>
    <mergeCell ref="F23:H23"/>
    <mergeCell ref="I23:I25"/>
    <mergeCell ref="O24:O25"/>
    <mergeCell ref="P24:P25"/>
    <mergeCell ref="Q24:Q25"/>
    <mergeCell ref="D23:D25"/>
    <mergeCell ref="A26:A41"/>
    <mergeCell ref="B26:B33"/>
    <mergeCell ref="B35:B39"/>
    <mergeCell ref="A23:B25"/>
    <mergeCell ref="C23:C25"/>
  </mergeCells>
  <pageMargins left="0.7" right="0.7" top="0.75" bottom="0.75" header="0.3" footer="0.3"/>
  <pageSetup paperSize="9" scale="70" orientation="landscape" verticalDpi="0" r:id="rId1"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Q46"/>
  <sheetViews>
    <sheetView view="pageBreakPreview" topLeftCell="A17" zoomScale="60" zoomScaleNormal="80" workbookViewId="0">
      <selection activeCell="L30" sqref="L30"/>
    </sheetView>
  </sheetViews>
  <sheetFormatPr defaultRowHeight="15"/>
  <cols>
    <col min="4" max="4" width="16.85546875" customWidth="1"/>
    <col min="5" max="5" width="11" customWidth="1"/>
    <col min="8" max="8" width="10.85546875" customWidth="1"/>
    <col min="9" max="9" width="12.42578125" customWidth="1"/>
    <col min="15" max="15" width="10.42578125" customWidth="1"/>
    <col min="16" max="16" width="10.5703125" customWidth="1"/>
  </cols>
  <sheetData>
    <row r="1" spans="1:17" ht="41.25" thickBot="1">
      <c r="A1" s="35" t="s">
        <v>0</v>
      </c>
      <c r="B1" s="36"/>
      <c r="C1" s="32" t="s">
        <v>1</v>
      </c>
      <c r="D1" s="29" t="s">
        <v>2</v>
      </c>
      <c r="E1" s="20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8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41.25" thickBot="1">
      <c r="A3" s="39"/>
      <c r="B3" s="40"/>
      <c r="C3" s="34"/>
      <c r="D3" s="31"/>
      <c r="E3" s="19" t="s">
        <v>93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7.75" customHeight="1" thickBot="1">
      <c r="A4" s="32" t="s">
        <v>79</v>
      </c>
      <c r="B4" s="32" t="s">
        <v>21</v>
      </c>
      <c r="C4" s="19">
        <v>168</v>
      </c>
      <c r="D4" s="10" t="s">
        <v>80</v>
      </c>
      <c r="E4" s="19">
        <v>210</v>
      </c>
      <c r="F4" s="19">
        <v>6.21</v>
      </c>
      <c r="G4" s="19">
        <v>5.28</v>
      </c>
      <c r="H4" s="19">
        <v>32.79</v>
      </c>
      <c r="I4" s="19">
        <v>203</v>
      </c>
      <c r="J4" s="19">
        <v>0.15</v>
      </c>
      <c r="K4" s="19"/>
      <c r="L4" s="19">
        <v>20</v>
      </c>
      <c r="M4" s="19"/>
      <c r="N4" s="19">
        <v>12.2</v>
      </c>
      <c r="O4" s="19">
        <v>147.69999999999999</v>
      </c>
      <c r="P4" s="19">
        <v>98.1</v>
      </c>
      <c r="Q4" s="19">
        <v>3.32</v>
      </c>
    </row>
    <row r="5" spans="1:17" ht="21" thickBot="1">
      <c r="A5" s="33"/>
      <c r="B5" s="33"/>
      <c r="C5" s="19">
        <v>943</v>
      </c>
      <c r="D5" s="10" t="s">
        <v>32</v>
      </c>
      <c r="E5" s="19">
        <v>200</v>
      </c>
      <c r="F5" s="19">
        <v>0.2</v>
      </c>
      <c r="G5" s="19"/>
      <c r="H5" s="19">
        <v>14</v>
      </c>
      <c r="I5" s="19">
        <v>28</v>
      </c>
      <c r="J5" s="19"/>
      <c r="K5" s="19"/>
      <c r="L5" s="19"/>
      <c r="M5" s="19"/>
      <c r="N5" s="19">
        <v>6</v>
      </c>
      <c r="O5" s="19"/>
      <c r="P5" s="19"/>
      <c r="Q5" s="19">
        <v>0.4</v>
      </c>
    </row>
    <row r="6" spans="1:17" ht="21" thickBot="1">
      <c r="A6" s="33"/>
      <c r="B6" s="33"/>
      <c r="C6" s="19"/>
      <c r="D6" s="10" t="s">
        <v>39</v>
      </c>
      <c r="E6" s="19">
        <v>50</v>
      </c>
      <c r="F6" s="19">
        <v>6.2</v>
      </c>
      <c r="G6" s="19"/>
      <c r="H6" s="19">
        <v>66.8</v>
      </c>
      <c r="I6" s="19">
        <v>217.5</v>
      </c>
      <c r="J6" s="19"/>
      <c r="K6" s="19"/>
      <c r="L6" s="19"/>
      <c r="M6" s="19"/>
      <c r="N6" s="19"/>
      <c r="O6" s="19"/>
      <c r="P6" s="19"/>
      <c r="Q6" s="19"/>
    </row>
    <row r="7" spans="1:17" ht="21" thickBot="1">
      <c r="A7" s="33"/>
      <c r="B7" s="33"/>
      <c r="C7" s="19"/>
      <c r="D7" s="10" t="s">
        <v>53</v>
      </c>
      <c r="E7" s="19">
        <v>130</v>
      </c>
      <c r="F7" s="19">
        <v>3.9</v>
      </c>
      <c r="G7" s="19">
        <v>10.4</v>
      </c>
      <c r="H7" s="19">
        <v>11.3</v>
      </c>
      <c r="I7" s="19">
        <v>176.8</v>
      </c>
      <c r="J7" s="19"/>
      <c r="K7" s="19"/>
      <c r="L7" s="19"/>
      <c r="M7" s="19"/>
      <c r="N7" s="19"/>
      <c r="O7" s="19"/>
      <c r="P7" s="19"/>
      <c r="Q7" s="19"/>
    </row>
    <row r="8" spans="1:17" ht="21" hidden="1" thickBot="1">
      <c r="A8" s="33"/>
      <c r="B8" s="33"/>
      <c r="C8" s="19"/>
      <c r="D8" s="1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" hidden="1" thickBot="1">
      <c r="A9" s="33"/>
      <c r="B9" s="3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1" hidden="1" thickBot="1">
      <c r="A10" s="33"/>
      <c r="B10" s="3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38.25" thickBot="1">
      <c r="A11" s="33"/>
      <c r="B11" s="34"/>
      <c r="C11" s="19"/>
      <c r="D11" s="4" t="s">
        <v>22</v>
      </c>
      <c r="E11" s="19">
        <f>E4+E5+E6+E7</f>
        <v>590</v>
      </c>
      <c r="F11" s="19">
        <f t="shared" ref="F11:Q11" si="0">F4+F5+F6+F7</f>
        <v>16.509999999999998</v>
      </c>
      <c r="G11" s="19">
        <f t="shared" si="0"/>
        <v>15.68</v>
      </c>
      <c r="H11" s="19">
        <f t="shared" si="0"/>
        <v>124.89</v>
      </c>
      <c r="I11" s="19">
        <f t="shared" si="0"/>
        <v>625.29999999999995</v>
      </c>
      <c r="J11" s="19">
        <f t="shared" si="0"/>
        <v>0.15</v>
      </c>
      <c r="K11" s="19">
        <f t="shared" si="0"/>
        <v>0</v>
      </c>
      <c r="L11" s="19">
        <f t="shared" si="0"/>
        <v>20</v>
      </c>
      <c r="M11" s="19">
        <f t="shared" si="0"/>
        <v>0</v>
      </c>
      <c r="N11" s="19">
        <f t="shared" si="0"/>
        <v>18.2</v>
      </c>
      <c r="O11" s="19">
        <f t="shared" si="0"/>
        <v>147.69999999999999</v>
      </c>
      <c r="P11" s="19">
        <f t="shared" si="0"/>
        <v>98.1</v>
      </c>
      <c r="Q11" s="19">
        <f t="shared" si="0"/>
        <v>3.7199999999999998</v>
      </c>
    </row>
    <row r="12" spans="1:17" ht="21" hidden="1" thickBot="1">
      <c r="A12" s="33"/>
      <c r="B12" s="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33" customHeight="1" thickBot="1">
      <c r="A13" s="33"/>
      <c r="B13" s="32" t="s">
        <v>23</v>
      </c>
      <c r="C13" s="19">
        <v>170</v>
      </c>
      <c r="D13" s="10" t="s">
        <v>81</v>
      </c>
      <c r="E13" s="19">
        <v>200</v>
      </c>
      <c r="F13" s="19">
        <v>1.45</v>
      </c>
      <c r="G13" s="19">
        <v>3.93</v>
      </c>
      <c r="H13" s="19">
        <v>100.2</v>
      </c>
      <c r="I13" s="19">
        <v>82</v>
      </c>
      <c r="J13" s="19">
        <v>0.04</v>
      </c>
      <c r="K13" s="19">
        <v>8.23</v>
      </c>
      <c r="L13" s="19"/>
      <c r="M13" s="19"/>
      <c r="N13" s="19">
        <v>35.5</v>
      </c>
      <c r="O13" s="19">
        <v>42.58</v>
      </c>
      <c r="P13" s="19">
        <v>21</v>
      </c>
      <c r="Q13" s="19">
        <v>0.95</v>
      </c>
    </row>
    <row r="14" spans="1:17" ht="21" thickBot="1">
      <c r="A14" s="33"/>
      <c r="B14" s="33"/>
      <c r="C14" s="19"/>
      <c r="D14" s="10" t="s">
        <v>62</v>
      </c>
      <c r="E14" s="19">
        <v>8</v>
      </c>
      <c r="F14" s="19">
        <v>0.28000000000000003</v>
      </c>
      <c r="G14" s="19">
        <v>1.2</v>
      </c>
      <c r="H14" s="19">
        <v>0.27</v>
      </c>
      <c r="I14" s="19">
        <v>13.04</v>
      </c>
      <c r="J14" s="19"/>
      <c r="K14" s="19"/>
      <c r="L14" s="19"/>
      <c r="M14" s="19"/>
      <c r="N14" s="19"/>
      <c r="O14" s="19"/>
      <c r="P14" s="19"/>
      <c r="Q14" s="19"/>
    </row>
    <row r="15" spans="1:17" ht="21" thickBot="1">
      <c r="A15" s="33"/>
      <c r="B15" s="33"/>
      <c r="C15" s="19"/>
      <c r="D15" s="10" t="s">
        <v>82</v>
      </c>
      <c r="E15" s="19">
        <v>150</v>
      </c>
      <c r="F15" s="19">
        <v>3.6</v>
      </c>
      <c r="G15" s="19">
        <v>3.8</v>
      </c>
      <c r="H15" s="19">
        <v>41.2</v>
      </c>
      <c r="I15" s="19">
        <v>243</v>
      </c>
      <c r="J15" s="19">
        <v>0.3</v>
      </c>
      <c r="K15" s="19"/>
      <c r="L15" s="19"/>
      <c r="M15" s="19"/>
      <c r="N15" s="19">
        <v>10.199999999999999</v>
      </c>
      <c r="O15" s="19"/>
      <c r="P15" s="19"/>
      <c r="Q15" s="19">
        <v>0.2</v>
      </c>
    </row>
    <row r="16" spans="1:17" ht="26.25" thickBot="1">
      <c r="A16" s="33"/>
      <c r="B16" s="33"/>
      <c r="C16" s="28">
        <v>299</v>
      </c>
      <c r="D16" s="10" t="s">
        <v>95</v>
      </c>
      <c r="E16" s="28">
        <v>150</v>
      </c>
      <c r="F16" s="28">
        <v>13.87</v>
      </c>
      <c r="G16" s="28">
        <v>8.75</v>
      </c>
      <c r="H16" s="28">
        <v>6.53</v>
      </c>
      <c r="I16" s="28">
        <v>150</v>
      </c>
      <c r="J16" s="28">
        <v>0.1</v>
      </c>
      <c r="K16" s="28">
        <v>3.35</v>
      </c>
      <c r="L16" s="28">
        <v>0.01</v>
      </c>
      <c r="M16" s="28"/>
      <c r="N16" s="28">
        <v>52.11</v>
      </c>
      <c r="O16" s="28">
        <v>238.46</v>
      </c>
      <c r="P16" s="28">
        <v>59.77</v>
      </c>
      <c r="Q16" s="28">
        <v>0.96</v>
      </c>
    </row>
    <row r="17" spans="1:17" ht="26.25" thickBot="1">
      <c r="A17" s="33"/>
      <c r="B17" s="33"/>
      <c r="C17" s="19">
        <v>859</v>
      </c>
      <c r="D17" s="10" t="s">
        <v>83</v>
      </c>
      <c r="E17" s="19">
        <v>200</v>
      </c>
      <c r="F17" s="19">
        <v>0.2</v>
      </c>
      <c r="G17" s="19">
        <v>0.2</v>
      </c>
      <c r="H17" s="19">
        <v>22.3</v>
      </c>
      <c r="I17" s="19">
        <v>110</v>
      </c>
      <c r="J17" s="19">
        <v>0.02</v>
      </c>
      <c r="K17" s="19"/>
      <c r="L17" s="19"/>
      <c r="M17" s="19"/>
      <c r="N17" s="19">
        <v>12</v>
      </c>
      <c r="O17" s="19">
        <v>2.4</v>
      </c>
      <c r="P17" s="19"/>
      <c r="Q17" s="19">
        <v>0.8</v>
      </c>
    </row>
    <row r="18" spans="1:17" ht="26.25" thickBot="1">
      <c r="A18" s="33"/>
      <c r="B18" s="34"/>
      <c r="C18" s="19"/>
      <c r="D18" s="10" t="s">
        <v>37</v>
      </c>
      <c r="E18" s="19">
        <v>60</v>
      </c>
      <c r="F18" s="19">
        <v>4.62</v>
      </c>
      <c r="G18" s="19">
        <v>0.57999999999999996</v>
      </c>
      <c r="H18" s="19">
        <v>28.74</v>
      </c>
      <c r="I18" s="19">
        <v>141.6</v>
      </c>
      <c r="J18" s="19">
        <v>0.3</v>
      </c>
      <c r="K18" s="19">
        <v>39.6</v>
      </c>
      <c r="L18" s="19"/>
      <c r="M18" s="19"/>
      <c r="N18" s="19"/>
      <c r="O18" s="19">
        <v>2.94</v>
      </c>
      <c r="P18" s="19"/>
      <c r="Q18" s="19">
        <v>1.26</v>
      </c>
    </row>
    <row r="19" spans="1:17" ht="21" hidden="1" thickBot="1">
      <c r="A19" s="3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41.25" thickBot="1">
      <c r="A20" s="34"/>
      <c r="B20" s="19"/>
      <c r="C20" s="19"/>
      <c r="D20" s="19" t="s">
        <v>24</v>
      </c>
      <c r="E20" s="19">
        <f>E13+E14+E15+E16+E17+E18</f>
        <v>768</v>
      </c>
      <c r="F20" s="19">
        <f t="shared" ref="F20:Q20" si="1">F13+F14+F15+F16+F17+F18</f>
        <v>24.02</v>
      </c>
      <c r="G20" s="19">
        <f t="shared" si="1"/>
        <v>18.459999999999997</v>
      </c>
      <c r="H20" s="19">
        <f t="shared" si="1"/>
        <v>199.24000000000004</v>
      </c>
      <c r="I20" s="19">
        <f t="shared" si="1"/>
        <v>739.64</v>
      </c>
      <c r="J20" s="19">
        <f t="shared" si="1"/>
        <v>0.76</v>
      </c>
      <c r="K20" s="19">
        <f t="shared" si="1"/>
        <v>51.18</v>
      </c>
      <c r="L20" s="19">
        <f t="shared" si="1"/>
        <v>0.01</v>
      </c>
      <c r="M20" s="19">
        <f t="shared" si="1"/>
        <v>0</v>
      </c>
      <c r="N20" s="19">
        <f t="shared" si="1"/>
        <v>109.81</v>
      </c>
      <c r="O20" s="19">
        <f t="shared" si="1"/>
        <v>286.38</v>
      </c>
      <c r="P20" s="19">
        <f t="shared" si="1"/>
        <v>80.77000000000001</v>
      </c>
      <c r="Q20" s="19">
        <f t="shared" si="1"/>
        <v>4.17</v>
      </c>
    </row>
    <row r="26" spans="1:17" ht="15.75" thickBot="1"/>
    <row r="27" spans="1:17" ht="41.25" thickBot="1">
      <c r="A27" s="35" t="s">
        <v>0</v>
      </c>
      <c r="B27" s="36"/>
      <c r="C27" s="32" t="s">
        <v>1</v>
      </c>
      <c r="D27" s="29" t="s">
        <v>2</v>
      </c>
      <c r="E27" s="20" t="s">
        <v>3</v>
      </c>
      <c r="F27" s="41" t="s">
        <v>4</v>
      </c>
      <c r="G27" s="42"/>
      <c r="H27" s="43"/>
      <c r="I27" s="29" t="s">
        <v>5</v>
      </c>
      <c r="J27" s="41" t="s">
        <v>6</v>
      </c>
      <c r="K27" s="42"/>
      <c r="L27" s="42"/>
      <c r="M27" s="43"/>
      <c r="N27" s="41" t="s">
        <v>7</v>
      </c>
      <c r="O27" s="42"/>
      <c r="P27" s="42"/>
      <c r="Q27" s="43"/>
    </row>
    <row r="28" spans="1:17" ht="20.25">
      <c r="A28" s="37"/>
      <c r="B28" s="38"/>
      <c r="C28" s="33"/>
      <c r="D28" s="30"/>
      <c r="E28" s="18" t="s">
        <v>8</v>
      </c>
      <c r="F28" s="29" t="s">
        <v>10</v>
      </c>
      <c r="G28" s="29" t="s">
        <v>11</v>
      </c>
      <c r="H28" s="29" t="s">
        <v>12</v>
      </c>
      <c r="I28" s="30"/>
      <c r="J28" s="29" t="s">
        <v>13</v>
      </c>
      <c r="K28" s="29" t="s">
        <v>8</v>
      </c>
      <c r="L28" s="29" t="s">
        <v>14</v>
      </c>
      <c r="M28" s="29" t="s">
        <v>15</v>
      </c>
      <c r="N28" s="29" t="s">
        <v>16</v>
      </c>
      <c r="O28" s="29" t="s">
        <v>17</v>
      </c>
      <c r="P28" s="29" t="s">
        <v>18</v>
      </c>
      <c r="Q28" s="29" t="s">
        <v>19</v>
      </c>
    </row>
    <row r="29" spans="1:17" ht="61.5" thickBot="1">
      <c r="A29" s="39"/>
      <c r="B29" s="40"/>
      <c r="C29" s="34"/>
      <c r="D29" s="31"/>
      <c r="E29" s="19" t="s">
        <v>56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7" ht="21" thickBot="1">
      <c r="A30" s="32" t="s">
        <v>79</v>
      </c>
      <c r="B30" s="32" t="s">
        <v>21</v>
      </c>
      <c r="C30" s="19">
        <v>168</v>
      </c>
      <c r="D30" s="10" t="s">
        <v>80</v>
      </c>
      <c r="E30" s="19">
        <v>210</v>
      </c>
      <c r="F30" s="19">
        <v>6.21</v>
      </c>
      <c r="G30" s="19">
        <v>5.28</v>
      </c>
      <c r="H30" s="19">
        <v>32.79</v>
      </c>
      <c r="I30" s="19">
        <v>203</v>
      </c>
      <c r="J30" s="19">
        <v>0.15</v>
      </c>
      <c r="K30" s="19"/>
      <c r="L30" s="19">
        <v>20</v>
      </c>
      <c r="M30" s="19"/>
      <c r="N30" s="19">
        <v>12.2</v>
      </c>
      <c r="O30" s="19">
        <v>147.69999999999999</v>
      </c>
      <c r="P30" s="19">
        <v>98.1</v>
      </c>
      <c r="Q30" s="19">
        <v>3.32</v>
      </c>
    </row>
    <row r="31" spans="1:17" ht="21" thickBot="1">
      <c r="A31" s="33"/>
      <c r="B31" s="33"/>
      <c r="C31" s="19">
        <v>943</v>
      </c>
      <c r="D31" s="10" t="s">
        <v>32</v>
      </c>
      <c r="E31" s="19">
        <v>200</v>
      </c>
      <c r="F31" s="19">
        <v>0.2</v>
      </c>
      <c r="G31" s="19"/>
      <c r="H31" s="19">
        <v>14</v>
      </c>
      <c r="I31" s="19">
        <v>28</v>
      </c>
      <c r="J31" s="19"/>
      <c r="K31" s="19"/>
      <c r="L31" s="19"/>
      <c r="M31" s="19"/>
      <c r="N31" s="19">
        <v>6</v>
      </c>
      <c r="O31" s="19"/>
      <c r="P31" s="19"/>
      <c r="Q31" s="19">
        <v>0.4</v>
      </c>
    </row>
    <row r="32" spans="1:17" ht="21" thickBot="1">
      <c r="A32" s="33"/>
      <c r="B32" s="33"/>
      <c r="C32" s="19"/>
      <c r="D32" s="10" t="s">
        <v>39</v>
      </c>
      <c r="E32" s="19">
        <v>50</v>
      </c>
      <c r="F32" s="19">
        <v>6.2</v>
      </c>
      <c r="G32" s="19"/>
      <c r="H32" s="19">
        <v>66.8</v>
      </c>
      <c r="I32" s="19">
        <v>217.5</v>
      </c>
      <c r="J32" s="19"/>
      <c r="K32" s="19"/>
      <c r="L32" s="19"/>
      <c r="M32" s="19"/>
      <c r="N32" s="19"/>
      <c r="O32" s="19"/>
      <c r="P32" s="19"/>
      <c r="Q32" s="19"/>
    </row>
    <row r="33" spans="1:17" ht="21" thickBot="1">
      <c r="A33" s="33"/>
      <c r="B33" s="33"/>
      <c r="C33" s="19"/>
      <c r="D33" s="10" t="s">
        <v>53</v>
      </c>
      <c r="E33" s="19">
        <v>130</v>
      </c>
      <c r="F33" s="19">
        <v>3.9</v>
      </c>
      <c r="G33" s="19">
        <v>10.4</v>
      </c>
      <c r="H33" s="19">
        <v>11.3</v>
      </c>
      <c r="I33" s="19">
        <v>176.8</v>
      </c>
      <c r="J33" s="19"/>
      <c r="K33" s="19"/>
      <c r="L33" s="19"/>
      <c r="M33" s="19"/>
      <c r="N33" s="19"/>
      <c r="O33" s="19"/>
      <c r="P33" s="19"/>
      <c r="Q33" s="19"/>
    </row>
    <row r="34" spans="1:17" ht="21" hidden="1" thickBot="1">
      <c r="A34" s="33"/>
      <c r="B34" s="33"/>
      <c r="C34" s="19"/>
      <c r="D34" s="1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ht="21" hidden="1" thickBot="1">
      <c r="A35" s="33"/>
      <c r="B35" s="33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21" hidden="1" thickBot="1">
      <c r="A36" s="33"/>
      <c r="B36" s="33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</row>
    <row r="37" spans="1:17" ht="38.25" thickBot="1">
      <c r="A37" s="33"/>
      <c r="B37" s="34"/>
      <c r="C37" s="19"/>
      <c r="D37" s="4" t="s">
        <v>22</v>
      </c>
      <c r="E37" s="19">
        <f>E30+E31+E32+E33</f>
        <v>590</v>
      </c>
      <c r="F37" s="19">
        <f t="shared" ref="F37:Q37" si="2">F30+F31+F32+F33</f>
        <v>16.509999999999998</v>
      </c>
      <c r="G37" s="19">
        <f t="shared" si="2"/>
        <v>15.68</v>
      </c>
      <c r="H37" s="19">
        <f t="shared" si="2"/>
        <v>124.89</v>
      </c>
      <c r="I37" s="19">
        <f t="shared" si="2"/>
        <v>625.29999999999995</v>
      </c>
      <c r="J37" s="19">
        <f t="shared" si="2"/>
        <v>0.15</v>
      </c>
      <c r="K37" s="19">
        <f t="shared" si="2"/>
        <v>0</v>
      </c>
      <c r="L37" s="19">
        <f t="shared" si="2"/>
        <v>20</v>
      </c>
      <c r="M37" s="19">
        <f t="shared" si="2"/>
        <v>0</v>
      </c>
      <c r="N37" s="19">
        <f t="shared" si="2"/>
        <v>18.2</v>
      </c>
      <c r="O37" s="19">
        <f t="shared" si="2"/>
        <v>147.69999999999999</v>
      </c>
      <c r="P37" s="19">
        <f t="shared" si="2"/>
        <v>98.1</v>
      </c>
      <c r="Q37" s="19">
        <f t="shared" si="2"/>
        <v>3.7199999999999998</v>
      </c>
    </row>
    <row r="38" spans="1:17" ht="21" hidden="1" thickBot="1">
      <c r="A38" s="33"/>
      <c r="B38" s="5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ht="26.25" thickBot="1">
      <c r="A39" s="33"/>
      <c r="B39" s="32" t="s">
        <v>23</v>
      </c>
      <c r="C39" s="19">
        <v>170</v>
      </c>
      <c r="D39" s="10" t="s">
        <v>81</v>
      </c>
      <c r="E39" s="19">
        <v>250</v>
      </c>
      <c r="F39" s="19">
        <v>1.81</v>
      </c>
      <c r="G39" s="19">
        <v>4.91</v>
      </c>
      <c r="H39" s="19">
        <v>125.25</v>
      </c>
      <c r="I39" s="19">
        <v>102.5</v>
      </c>
      <c r="J39" s="19">
        <v>0.05</v>
      </c>
      <c r="K39" s="19">
        <v>10.29</v>
      </c>
      <c r="L39" s="19"/>
      <c r="M39" s="19"/>
      <c r="N39" s="19">
        <v>44.38</v>
      </c>
      <c r="O39" s="19">
        <v>53.23</v>
      </c>
      <c r="P39" s="19">
        <v>26.25</v>
      </c>
      <c r="Q39" s="19">
        <v>1.19</v>
      </c>
    </row>
    <row r="40" spans="1:17" ht="21" thickBot="1">
      <c r="A40" s="33"/>
      <c r="B40" s="33"/>
      <c r="C40" s="19"/>
      <c r="D40" s="10" t="s">
        <v>62</v>
      </c>
      <c r="E40" s="19">
        <v>10</v>
      </c>
      <c r="F40" s="19">
        <v>0.35</v>
      </c>
      <c r="G40" s="19">
        <v>1.5</v>
      </c>
      <c r="H40" s="19">
        <v>0.34</v>
      </c>
      <c r="I40" s="19">
        <v>16.3</v>
      </c>
      <c r="J40" s="19"/>
      <c r="K40" s="19"/>
      <c r="L40" s="19"/>
      <c r="M40" s="19"/>
      <c r="N40" s="19"/>
      <c r="O40" s="19"/>
      <c r="P40" s="19"/>
      <c r="Q40" s="19"/>
    </row>
    <row r="41" spans="1:17" ht="21" thickBot="1">
      <c r="A41" s="33"/>
      <c r="B41" s="33"/>
      <c r="C41" s="19"/>
      <c r="D41" s="10" t="s">
        <v>82</v>
      </c>
      <c r="E41" s="19">
        <v>180</v>
      </c>
      <c r="F41" s="19">
        <v>4.32</v>
      </c>
      <c r="G41" s="19">
        <v>4.5599999999999996</v>
      </c>
      <c r="H41" s="19">
        <v>49.44</v>
      </c>
      <c r="I41" s="19">
        <v>291.60000000000002</v>
      </c>
      <c r="J41" s="19">
        <v>0.36</v>
      </c>
      <c r="K41" s="19"/>
      <c r="L41" s="19"/>
      <c r="M41" s="19"/>
      <c r="N41" s="19">
        <v>12.24</v>
      </c>
      <c r="O41" s="19"/>
      <c r="P41" s="19"/>
      <c r="Q41" s="19">
        <v>0.24</v>
      </c>
    </row>
    <row r="42" spans="1:17" ht="26.25" thickBot="1">
      <c r="A42" s="33"/>
      <c r="B42" s="33"/>
      <c r="C42" s="27">
        <v>299</v>
      </c>
      <c r="D42" s="10" t="s">
        <v>95</v>
      </c>
      <c r="E42" s="27">
        <v>150</v>
      </c>
      <c r="F42" s="27">
        <v>13.87</v>
      </c>
      <c r="G42" s="27">
        <v>8.75</v>
      </c>
      <c r="H42" s="27">
        <v>6.53</v>
      </c>
      <c r="I42" s="27">
        <v>150</v>
      </c>
      <c r="J42" s="27">
        <v>0.1</v>
      </c>
      <c r="K42" s="27">
        <v>3.35</v>
      </c>
      <c r="L42" s="27">
        <v>0.01</v>
      </c>
      <c r="M42" s="27"/>
      <c r="N42" s="27">
        <v>52.11</v>
      </c>
      <c r="O42" s="27">
        <v>238.46</v>
      </c>
      <c r="P42" s="27">
        <v>59.77</v>
      </c>
      <c r="Q42" s="27">
        <v>0.96</v>
      </c>
    </row>
    <row r="43" spans="1:17" ht="26.25" thickBot="1">
      <c r="A43" s="33"/>
      <c r="B43" s="33"/>
      <c r="C43" s="19">
        <v>859</v>
      </c>
      <c r="D43" s="10" t="s">
        <v>83</v>
      </c>
      <c r="E43" s="19">
        <v>200</v>
      </c>
      <c r="F43" s="19">
        <v>0.2</v>
      </c>
      <c r="G43" s="19">
        <v>0.2</v>
      </c>
      <c r="H43" s="19">
        <v>22.3</v>
      </c>
      <c r="I43" s="19">
        <v>110</v>
      </c>
      <c r="J43" s="19">
        <v>0.02</v>
      </c>
      <c r="K43" s="19"/>
      <c r="L43" s="19"/>
      <c r="M43" s="19"/>
      <c r="N43" s="19">
        <v>12</v>
      </c>
      <c r="O43" s="19">
        <v>2.4</v>
      </c>
      <c r="P43" s="19"/>
      <c r="Q43" s="19">
        <v>0.8</v>
      </c>
    </row>
    <row r="44" spans="1:17" ht="26.25" thickBot="1">
      <c r="A44" s="33"/>
      <c r="B44" s="34"/>
      <c r="C44" s="19"/>
      <c r="D44" s="10" t="s">
        <v>37</v>
      </c>
      <c r="E44" s="19">
        <v>100</v>
      </c>
      <c r="F44" s="19">
        <v>7.7</v>
      </c>
      <c r="G44" s="19">
        <v>0.96</v>
      </c>
      <c r="H44" s="19">
        <v>47.9</v>
      </c>
      <c r="I44" s="19">
        <v>236</v>
      </c>
      <c r="J44" s="19">
        <v>0.5</v>
      </c>
      <c r="K44" s="19">
        <v>66</v>
      </c>
      <c r="L44" s="19"/>
      <c r="M44" s="19"/>
      <c r="N44" s="19"/>
      <c r="O44" s="19">
        <v>4.9000000000000004</v>
      </c>
      <c r="P44" s="19"/>
      <c r="Q44" s="19">
        <v>2.1</v>
      </c>
    </row>
    <row r="45" spans="1:17" ht="21" hidden="1" thickBot="1">
      <c r="A45" s="33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ht="41.25" thickBot="1">
      <c r="A46" s="34"/>
      <c r="B46" s="19"/>
      <c r="C46" s="19"/>
      <c r="D46" s="19" t="s">
        <v>24</v>
      </c>
      <c r="E46" s="19">
        <f>E39+E40+E41+E42+E43+E44</f>
        <v>890</v>
      </c>
      <c r="F46" s="19">
        <f t="shared" ref="F46:Q46" si="3">F39+F40+F41+F42+F43+F44</f>
        <v>28.25</v>
      </c>
      <c r="G46" s="19">
        <f t="shared" si="3"/>
        <v>20.88</v>
      </c>
      <c r="H46" s="19">
        <f t="shared" si="3"/>
        <v>251.76000000000002</v>
      </c>
      <c r="I46" s="19">
        <f t="shared" si="3"/>
        <v>906.40000000000009</v>
      </c>
      <c r="J46" s="19">
        <f t="shared" si="3"/>
        <v>1.03</v>
      </c>
      <c r="K46" s="19">
        <f t="shared" si="3"/>
        <v>79.64</v>
      </c>
      <c r="L46" s="19">
        <f t="shared" si="3"/>
        <v>0.01</v>
      </c>
      <c r="M46" s="19">
        <f t="shared" si="3"/>
        <v>0</v>
      </c>
      <c r="N46" s="19">
        <f t="shared" si="3"/>
        <v>120.73</v>
      </c>
      <c r="O46" s="19">
        <f t="shared" si="3"/>
        <v>298.98999999999995</v>
      </c>
      <c r="P46" s="19">
        <f t="shared" si="3"/>
        <v>86.02000000000001</v>
      </c>
      <c r="Q46" s="19">
        <f t="shared" si="3"/>
        <v>5.2899999999999991</v>
      </c>
    </row>
  </sheetData>
  <mergeCells count="42"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4:A20"/>
    <mergeCell ref="B4:B11"/>
    <mergeCell ref="B13:B18"/>
    <mergeCell ref="A1:B3"/>
    <mergeCell ref="C1:C3"/>
    <mergeCell ref="D1:D3"/>
    <mergeCell ref="J27:M27"/>
    <mergeCell ref="N27:Q27"/>
    <mergeCell ref="F28:F29"/>
    <mergeCell ref="G28:G29"/>
    <mergeCell ref="H28:H29"/>
    <mergeCell ref="J28:J29"/>
    <mergeCell ref="K28:K29"/>
    <mergeCell ref="L28:L29"/>
    <mergeCell ref="M28:M29"/>
    <mergeCell ref="N28:N29"/>
    <mergeCell ref="F27:H27"/>
    <mergeCell ref="I27:I29"/>
    <mergeCell ref="O28:O29"/>
    <mergeCell ref="P28:P29"/>
    <mergeCell ref="Q28:Q29"/>
    <mergeCell ref="D27:D29"/>
    <mergeCell ref="A30:A46"/>
    <mergeCell ref="B30:B37"/>
    <mergeCell ref="B39:B44"/>
    <mergeCell ref="A27:B29"/>
    <mergeCell ref="C27:C29"/>
  </mergeCells>
  <pageMargins left="0.7" right="0.7" top="0.75" bottom="0.75" header="0.3" footer="0.3"/>
  <pageSetup paperSize="9" scale="75" orientation="landscape" verticalDpi="0" r:id="rId1"/>
  <rowBreaks count="1" manualBreakCount="1">
    <brk id="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Q45"/>
  <sheetViews>
    <sheetView view="pageBreakPreview" zoomScale="60" zoomScaleNormal="80" workbookViewId="0">
      <selection activeCell="R20" sqref="R20"/>
    </sheetView>
  </sheetViews>
  <sheetFormatPr defaultRowHeight="15"/>
  <cols>
    <col min="3" max="3" width="11.85546875" customWidth="1"/>
    <col min="4" max="4" width="13.7109375" customWidth="1"/>
    <col min="5" max="5" width="12.5703125" customWidth="1"/>
    <col min="7" max="7" width="10.28515625" customWidth="1"/>
    <col min="8" max="8" width="10" customWidth="1"/>
    <col min="9" max="9" width="12.5703125" customWidth="1"/>
    <col min="14" max="14" width="11.42578125" customWidth="1"/>
    <col min="15" max="15" width="11.5703125" customWidth="1"/>
    <col min="16" max="16" width="9.85546875" customWidth="1"/>
  </cols>
  <sheetData>
    <row r="1" spans="1:17" ht="21" thickBot="1">
      <c r="A1" s="35" t="s">
        <v>0</v>
      </c>
      <c r="B1" s="36"/>
      <c r="C1" s="32" t="s">
        <v>1</v>
      </c>
      <c r="D1" s="29" t="s">
        <v>2</v>
      </c>
      <c r="E1" s="20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8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21" thickBot="1">
      <c r="A3" s="39"/>
      <c r="B3" s="40"/>
      <c r="C3" s="34"/>
      <c r="D3" s="31"/>
      <c r="E3" s="19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1" thickBot="1">
      <c r="A4" s="32" t="s">
        <v>84</v>
      </c>
      <c r="B4" s="32" t="s">
        <v>21</v>
      </c>
      <c r="C4" s="19">
        <v>223</v>
      </c>
      <c r="D4" s="10" t="s">
        <v>85</v>
      </c>
      <c r="E4" s="19">
        <v>200</v>
      </c>
      <c r="F4" s="19">
        <v>6.5</v>
      </c>
      <c r="G4" s="19">
        <v>6</v>
      </c>
      <c r="H4" s="19">
        <v>32.6</v>
      </c>
      <c r="I4" s="19">
        <v>208.4</v>
      </c>
      <c r="J4" s="19">
        <v>0.1</v>
      </c>
      <c r="K4" s="19">
        <v>0.4</v>
      </c>
      <c r="L4" s="19"/>
      <c r="M4" s="19"/>
      <c r="N4" s="19">
        <v>97.5</v>
      </c>
      <c r="O4" s="19"/>
      <c r="P4" s="19">
        <v>31.1</v>
      </c>
      <c r="Q4" s="19">
        <v>1.1000000000000001</v>
      </c>
    </row>
    <row r="5" spans="1:17" ht="21" thickBot="1">
      <c r="A5" s="33"/>
      <c r="B5" s="33"/>
      <c r="C5" s="19">
        <v>943</v>
      </c>
      <c r="D5" s="10" t="s">
        <v>32</v>
      </c>
      <c r="E5" s="19">
        <v>200</v>
      </c>
      <c r="F5" s="19">
        <v>0.2</v>
      </c>
      <c r="G5" s="19"/>
      <c r="H5" s="19">
        <v>14</v>
      </c>
      <c r="I5" s="19">
        <v>28</v>
      </c>
      <c r="J5" s="19"/>
      <c r="K5" s="19"/>
      <c r="L5" s="19"/>
      <c r="M5" s="19"/>
      <c r="N5" s="19">
        <v>6</v>
      </c>
      <c r="O5" s="19"/>
      <c r="P5" s="19"/>
      <c r="Q5" s="19">
        <v>0.4</v>
      </c>
    </row>
    <row r="6" spans="1:17" ht="21" thickBot="1">
      <c r="A6" s="33"/>
      <c r="B6" s="33"/>
      <c r="C6" s="19"/>
      <c r="D6" s="10" t="s">
        <v>39</v>
      </c>
      <c r="E6" s="19">
        <v>50</v>
      </c>
      <c r="F6" s="19">
        <v>6.2</v>
      </c>
      <c r="G6" s="19"/>
      <c r="H6" s="19">
        <v>66.8</v>
      </c>
      <c r="I6" s="19">
        <v>217.5</v>
      </c>
      <c r="J6" s="19"/>
      <c r="K6" s="19"/>
      <c r="L6" s="19"/>
      <c r="M6" s="19"/>
      <c r="N6" s="19"/>
      <c r="O6" s="19"/>
      <c r="P6" s="19"/>
      <c r="Q6" s="19"/>
    </row>
    <row r="7" spans="1:17" ht="21" hidden="1" thickBot="1">
      <c r="A7" s="33"/>
      <c r="B7" s="33"/>
      <c r="C7" s="19"/>
      <c r="D7" s="10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21" hidden="1" thickBot="1">
      <c r="A8" s="33"/>
      <c r="B8" s="33"/>
      <c r="C8" s="19"/>
      <c r="D8" s="1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" hidden="1" thickBot="1">
      <c r="A9" s="33"/>
      <c r="B9" s="3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1" thickBot="1">
      <c r="A10" s="33"/>
      <c r="B10" s="33"/>
      <c r="C10" s="19"/>
      <c r="D10" s="10" t="s">
        <v>44</v>
      </c>
      <c r="E10" s="19">
        <v>100</v>
      </c>
      <c r="F10" s="19">
        <v>0.4</v>
      </c>
      <c r="G10" s="19">
        <v>0.4</v>
      </c>
      <c r="H10" s="19">
        <v>9.8000000000000007</v>
      </c>
      <c r="I10" s="19">
        <v>42</v>
      </c>
      <c r="J10" s="19"/>
      <c r="K10" s="19"/>
      <c r="L10" s="19"/>
      <c r="M10" s="19"/>
      <c r="N10" s="19"/>
      <c r="O10" s="19"/>
      <c r="P10" s="19"/>
      <c r="Q10" s="19"/>
    </row>
    <row r="11" spans="1:17" ht="41.25" customHeight="1" thickBot="1">
      <c r="A11" s="33"/>
      <c r="B11" s="34"/>
      <c r="C11" s="19"/>
      <c r="D11" s="4" t="s">
        <v>22</v>
      </c>
      <c r="E11" s="19">
        <f>E4+E5+E6+E10</f>
        <v>550</v>
      </c>
      <c r="F11" s="19">
        <f t="shared" ref="F11:Q11" si="0">F4+F5+F6+F10</f>
        <v>13.3</v>
      </c>
      <c r="G11" s="19">
        <f t="shared" si="0"/>
        <v>6.4</v>
      </c>
      <c r="H11" s="19">
        <f t="shared" si="0"/>
        <v>123.2</v>
      </c>
      <c r="I11" s="19">
        <f t="shared" si="0"/>
        <v>495.9</v>
      </c>
      <c r="J11" s="19">
        <f t="shared" si="0"/>
        <v>0.1</v>
      </c>
      <c r="K11" s="19">
        <f t="shared" si="0"/>
        <v>0.4</v>
      </c>
      <c r="L11" s="19">
        <f t="shared" si="0"/>
        <v>0</v>
      </c>
      <c r="M11" s="19">
        <f t="shared" si="0"/>
        <v>0</v>
      </c>
      <c r="N11" s="19">
        <f t="shared" si="0"/>
        <v>103.5</v>
      </c>
      <c r="O11" s="19">
        <f t="shared" si="0"/>
        <v>0</v>
      </c>
      <c r="P11" s="19">
        <f t="shared" si="0"/>
        <v>31.1</v>
      </c>
      <c r="Q11" s="19">
        <f t="shared" si="0"/>
        <v>1.5</v>
      </c>
    </row>
    <row r="12" spans="1:17" ht="21" hidden="1" thickBot="1">
      <c r="A12" s="33"/>
      <c r="B12" s="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21" thickBot="1">
      <c r="A13" s="33"/>
      <c r="B13" s="32" t="s">
        <v>23</v>
      </c>
      <c r="C13" s="19">
        <v>135</v>
      </c>
      <c r="D13" s="10" t="s">
        <v>86</v>
      </c>
      <c r="E13" s="19">
        <v>200</v>
      </c>
      <c r="F13" s="19">
        <v>6.16</v>
      </c>
      <c r="G13" s="19">
        <v>6.6</v>
      </c>
      <c r="H13" s="19">
        <v>42.9</v>
      </c>
      <c r="I13" s="19">
        <v>255.64</v>
      </c>
      <c r="J13" s="19"/>
      <c r="K13" s="19"/>
      <c r="L13" s="19"/>
      <c r="M13" s="19"/>
      <c r="N13" s="19"/>
      <c r="O13" s="19"/>
      <c r="P13" s="19"/>
      <c r="Q13" s="19"/>
    </row>
    <row r="14" spans="1:17" ht="29.25" customHeight="1" thickBot="1">
      <c r="A14" s="33"/>
      <c r="B14" s="33"/>
      <c r="C14" s="19">
        <v>304</v>
      </c>
      <c r="D14" s="10" t="s">
        <v>87</v>
      </c>
      <c r="E14" s="19">
        <v>210</v>
      </c>
      <c r="F14" s="19">
        <v>20.3</v>
      </c>
      <c r="G14" s="19">
        <v>17</v>
      </c>
      <c r="H14" s="19">
        <v>35.69</v>
      </c>
      <c r="I14" s="19">
        <v>377</v>
      </c>
      <c r="J14" s="19">
        <v>0.06</v>
      </c>
      <c r="K14" s="19">
        <v>1.01</v>
      </c>
      <c r="L14" s="19">
        <v>48</v>
      </c>
      <c r="M14" s="19"/>
      <c r="N14" s="19">
        <v>45.1</v>
      </c>
      <c r="O14" s="19">
        <v>199.3</v>
      </c>
      <c r="P14" s="19">
        <v>47.5</v>
      </c>
      <c r="Q14" s="19">
        <v>2.19</v>
      </c>
    </row>
    <row r="15" spans="1:17" ht="21" hidden="1" thickBot="1">
      <c r="A15" s="33"/>
      <c r="B15" s="3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ht="26.25" thickBot="1">
      <c r="A16" s="33"/>
      <c r="B16" s="33"/>
      <c r="C16" s="19">
        <v>868</v>
      </c>
      <c r="D16" s="10" t="s">
        <v>36</v>
      </c>
      <c r="E16" s="19">
        <v>200</v>
      </c>
      <c r="F16" s="19">
        <v>0.04</v>
      </c>
      <c r="G16" s="19"/>
      <c r="H16" s="19">
        <v>24.76</v>
      </c>
      <c r="I16" s="19">
        <v>94.2</v>
      </c>
      <c r="J16" s="19">
        <v>0.01</v>
      </c>
      <c r="K16" s="19">
        <v>1.08</v>
      </c>
      <c r="L16" s="19"/>
      <c r="M16" s="19"/>
      <c r="N16" s="19">
        <v>6.4</v>
      </c>
      <c r="O16" s="19">
        <v>3.6</v>
      </c>
      <c r="P16" s="19"/>
      <c r="Q16" s="19">
        <v>0.18</v>
      </c>
    </row>
    <row r="17" spans="1:17" ht="39" thickBot="1">
      <c r="A17" s="33"/>
      <c r="B17" s="34"/>
      <c r="C17" s="19"/>
      <c r="D17" s="10" t="s">
        <v>37</v>
      </c>
      <c r="E17" s="19">
        <v>60</v>
      </c>
      <c r="F17" s="19">
        <v>4.62</v>
      </c>
      <c r="G17" s="19">
        <v>0.57999999999999996</v>
      </c>
      <c r="H17" s="19">
        <v>28.74</v>
      </c>
      <c r="I17" s="19">
        <v>141.6</v>
      </c>
      <c r="J17" s="19">
        <v>0.3</v>
      </c>
      <c r="K17" s="19">
        <v>39.6</v>
      </c>
      <c r="L17" s="19"/>
      <c r="M17" s="19"/>
      <c r="N17" s="19"/>
      <c r="O17" s="19">
        <v>2.94</v>
      </c>
      <c r="P17" s="19"/>
      <c r="Q17" s="19">
        <v>1.26</v>
      </c>
    </row>
    <row r="18" spans="1:17" ht="21" hidden="1" thickBot="1">
      <c r="A18" s="3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41.25" thickBot="1">
      <c r="A19" s="34"/>
      <c r="B19" s="19"/>
      <c r="C19" s="19"/>
      <c r="D19" s="19" t="s">
        <v>24</v>
      </c>
      <c r="E19" s="19">
        <f>E13+E14+E16+E17</f>
        <v>670</v>
      </c>
      <c r="F19" s="19">
        <f t="shared" ref="F19:Q19" si="1">F13+F14+F16+F17</f>
        <v>31.12</v>
      </c>
      <c r="G19" s="19">
        <f t="shared" si="1"/>
        <v>24.18</v>
      </c>
      <c r="H19" s="19">
        <f t="shared" si="1"/>
        <v>132.09</v>
      </c>
      <c r="I19" s="19">
        <f t="shared" si="1"/>
        <v>868.44</v>
      </c>
      <c r="J19" s="19">
        <f t="shared" si="1"/>
        <v>0.37</v>
      </c>
      <c r="K19" s="19">
        <f t="shared" si="1"/>
        <v>41.69</v>
      </c>
      <c r="L19" s="19">
        <f t="shared" si="1"/>
        <v>48</v>
      </c>
      <c r="M19" s="19">
        <f t="shared" si="1"/>
        <v>0</v>
      </c>
      <c r="N19" s="19">
        <f t="shared" si="1"/>
        <v>51.5</v>
      </c>
      <c r="O19" s="19">
        <f t="shared" si="1"/>
        <v>205.84</v>
      </c>
      <c r="P19" s="19">
        <f t="shared" si="1"/>
        <v>47.5</v>
      </c>
      <c r="Q19" s="19">
        <f t="shared" si="1"/>
        <v>3.63</v>
      </c>
    </row>
    <row r="26" spans="1:17" ht="15.75" thickBot="1"/>
    <row r="27" spans="1:17" ht="21" thickBot="1">
      <c r="A27" s="35" t="s">
        <v>0</v>
      </c>
      <c r="B27" s="36"/>
      <c r="C27" s="32" t="s">
        <v>1</v>
      </c>
      <c r="D27" s="29" t="s">
        <v>2</v>
      </c>
      <c r="E27" s="20" t="s">
        <v>3</v>
      </c>
      <c r="F27" s="41" t="s">
        <v>4</v>
      </c>
      <c r="G27" s="42"/>
      <c r="H27" s="43"/>
      <c r="I27" s="29" t="s">
        <v>5</v>
      </c>
      <c r="J27" s="41" t="s">
        <v>6</v>
      </c>
      <c r="K27" s="42"/>
      <c r="L27" s="42"/>
      <c r="M27" s="43"/>
      <c r="N27" s="41" t="s">
        <v>7</v>
      </c>
      <c r="O27" s="42"/>
      <c r="P27" s="42"/>
      <c r="Q27" s="43"/>
    </row>
    <row r="28" spans="1:17" ht="20.25">
      <c r="A28" s="37"/>
      <c r="B28" s="38"/>
      <c r="C28" s="33"/>
      <c r="D28" s="30"/>
      <c r="E28" s="18" t="s">
        <v>8</v>
      </c>
      <c r="F28" s="29" t="s">
        <v>10</v>
      </c>
      <c r="G28" s="29" t="s">
        <v>11</v>
      </c>
      <c r="H28" s="29" t="s">
        <v>12</v>
      </c>
      <c r="I28" s="30"/>
      <c r="J28" s="29" t="s">
        <v>13</v>
      </c>
      <c r="K28" s="29" t="s">
        <v>8</v>
      </c>
      <c r="L28" s="29" t="s">
        <v>14</v>
      </c>
      <c r="M28" s="29" t="s">
        <v>15</v>
      </c>
      <c r="N28" s="29" t="s">
        <v>16</v>
      </c>
      <c r="O28" s="29" t="s">
        <v>17</v>
      </c>
      <c r="P28" s="29" t="s">
        <v>18</v>
      </c>
      <c r="Q28" s="29" t="s">
        <v>19</v>
      </c>
    </row>
    <row r="29" spans="1:17" ht="43.5" customHeight="1" thickBot="1">
      <c r="A29" s="39"/>
      <c r="B29" s="40"/>
      <c r="C29" s="34"/>
      <c r="D29" s="31"/>
      <c r="E29" s="19" t="s">
        <v>56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1:17" ht="28.5" customHeight="1" thickBot="1">
      <c r="A30" s="32" t="s">
        <v>84</v>
      </c>
      <c r="B30" s="32" t="s">
        <v>21</v>
      </c>
      <c r="C30" s="19">
        <v>223</v>
      </c>
      <c r="D30" s="10" t="s">
        <v>85</v>
      </c>
      <c r="E30" s="19">
        <v>250</v>
      </c>
      <c r="F30" s="19">
        <v>8.1300000000000008</v>
      </c>
      <c r="G30" s="19">
        <v>7.5</v>
      </c>
      <c r="H30" s="19">
        <v>40.75</v>
      </c>
      <c r="I30" s="19">
        <v>260.5</v>
      </c>
      <c r="J30" s="19">
        <v>0.13</v>
      </c>
      <c r="K30" s="19">
        <v>0.5</v>
      </c>
      <c r="L30" s="19"/>
      <c r="M30" s="19"/>
      <c r="N30" s="19">
        <v>121.87</v>
      </c>
      <c r="O30" s="19"/>
      <c r="P30" s="19">
        <v>38.869999999999997</v>
      </c>
      <c r="Q30" s="19">
        <v>1.38</v>
      </c>
    </row>
    <row r="31" spans="1:17" ht="21" thickBot="1">
      <c r="A31" s="33"/>
      <c r="B31" s="33"/>
      <c r="C31" s="19">
        <v>943</v>
      </c>
      <c r="D31" s="10" t="s">
        <v>32</v>
      </c>
      <c r="E31" s="19">
        <v>200</v>
      </c>
      <c r="F31" s="19">
        <v>0.2</v>
      </c>
      <c r="G31" s="19"/>
      <c r="H31" s="19">
        <v>14</v>
      </c>
      <c r="I31" s="19">
        <v>28</v>
      </c>
      <c r="J31" s="19"/>
      <c r="K31" s="19"/>
      <c r="L31" s="19"/>
      <c r="M31" s="19"/>
      <c r="N31" s="19">
        <v>6</v>
      </c>
      <c r="O31" s="19"/>
      <c r="P31" s="19"/>
      <c r="Q31" s="19">
        <v>0.4</v>
      </c>
    </row>
    <row r="32" spans="1:17" ht="21" thickBot="1">
      <c r="A32" s="33"/>
      <c r="B32" s="33"/>
      <c r="C32" s="19"/>
      <c r="D32" s="10" t="s">
        <v>39</v>
      </c>
      <c r="E32" s="19">
        <v>50</v>
      </c>
      <c r="F32" s="19">
        <v>6.2</v>
      </c>
      <c r="G32" s="19"/>
      <c r="H32" s="19">
        <v>66.8</v>
      </c>
      <c r="I32" s="19">
        <v>217.5</v>
      </c>
      <c r="J32" s="19"/>
      <c r="K32" s="19"/>
      <c r="L32" s="19"/>
      <c r="M32" s="19"/>
      <c r="N32" s="19"/>
      <c r="O32" s="19"/>
      <c r="P32" s="19"/>
      <c r="Q32" s="19"/>
    </row>
    <row r="33" spans="1:17" ht="21" hidden="1" thickBot="1">
      <c r="A33" s="33"/>
      <c r="B33" s="33"/>
      <c r="C33" s="19"/>
      <c r="D33" s="10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ht="21" hidden="1" thickBot="1">
      <c r="A34" s="33"/>
      <c r="B34" s="33"/>
      <c r="C34" s="19"/>
      <c r="D34" s="10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ht="21" hidden="1" thickBot="1">
      <c r="A35" s="33"/>
      <c r="B35" s="33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ht="21" thickBot="1">
      <c r="A36" s="33"/>
      <c r="B36" s="33"/>
      <c r="C36" s="19"/>
      <c r="D36" s="10" t="s">
        <v>44</v>
      </c>
      <c r="E36" s="19">
        <v>100</v>
      </c>
      <c r="F36" s="19">
        <v>0.4</v>
      </c>
      <c r="G36" s="19">
        <v>0.4</v>
      </c>
      <c r="H36" s="19">
        <v>9.8000000000000007</v>
      </c>
      <c r="I36" s="19">
        <v>42</v>
      </c>
      <c r="J36" s="19"/>
      <c r="K36" s="19"/>
      <c r="L36" s="19"/>
      <c r="M36" s="19"/>
      <c r="N36" s="19"/>
      <c r="O36" s="19"/>
      <c r="P36" s="19"/>
      <c r="Q36" s="19"/>
    </row>
    <row r="37" spans="1:17" ht="42" customHeight="1" thickBot="1">
      <c r="A37" s="33"/>
      <c r="B37" s="34"/>
      <c r="C37" s="19"/>
      <c r="D37" s="4" t="s">
        <v>22</v>
      </c>
      <c r="E37" s="19">
        <f>E30+E31+E32+E36</f>
        <v>600</v>
      </c>
      <c r="F37" s="19">
        <f t="shared" ref="F37" si="2">F30+F31+F32+F36</f>
        <v>14.930000000000001</v>
      </c>
      <c r="G37" s="19">
        <f t="shared" ref="G37" si="3">G30+G31+G32+G36</f>
        <v>7.9</v>
      </c>
      <c r="H37" s="19">
        <f t="shared" ref="H37" si="4">H30+H31+H32+H36</f>
        <v>131.35</v>
      </c>
      <c r="I37" s="19">
        <f t="shared" ref="I37" si="5">I30+I31+I32+I36</f>
        <v>548</v>
      </c>
      <c r="J37" s="19">
        <f t="shared" ref="J37" si="6">J30+J31+J32+J36</f>
        <v>0.13</v>
      </c>
      <c r="K37" s="19">
        <f t="shared" ref="K37" si="7">K30+K31+K32+K36</f>
        <v>0.5</v>
      </c>
      <c r="L37" s="19">
        <f t="shared" ref="L37" si="8">L30+L31+L32+L36</f>
        <v>0</v>
      </c>
      <c r="M37" s="19">
        <f t="shared" ref="M37" si="9">M30+M31+M32+M36</f>
        <v>0</v>
      </c>
      <c r="N37" s="19">
        <f t="shared" ref="N37" si="10">N30+N31+N32+N36</f>
        <v>127.87</v>
      </c>
      <c r="O37" s="19">
        <f t="shared" ref="O37" si="11">O30+O31+O32+O36</f>
        <v>0</v>
      </c>
      <c r="P37" s="19">
        <f t="shared" ref="P37" si="12">P30+P31+P32+P36</f>
        <v>38.869999999999997</v>
      </c>
      <c r="Q37" s="19">
        <f t="shared" ref="Q37" si="13">Q30+Q31+Q32+Q36</f>
        <v>1.7799999999999998</v>
      </c>
    </row>
    <row r="38" spans="1:17" ht="21" hidden="1" thickBot="1">
      <c r="A38" s="33"/>
      <c r="B38" s="5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ht="21" thickBot="1">
      <c r="A39" s="33"/>
      <c r="B39" s="32" t="s">
        <v>23</v>
      </c>
      <c r="C39" s="19">
        <v>135</v>
      </c>
      <c r="D39" s="10" t="s">
        <v>86</v>
      </c>
      <c r="E39" s="19">
        <v>250</v>
      </c>
      <c r="F39" s="19">
        <v>6.93</v>
      </c>
      <c r="G39" s="19">
        <v>7.43</v>
      </c>
      <c r="H39" s="19">
        <v>48.26</v>
      </c>
      <c r="I39" s="19">
        <v>287.60000000000002</v>
      </c>
      <c r="J39" s="19"/>
      <c r="K39" s="19"/>
      <c r="L39" s="19"/>
      <c r="M39" s="19"/>
      <c r="N39" s="19"/>
      <c r="O39" s="19"/>
      <c r="P39" s="19"/>
      <c r="Q39" s="19"/>
    </row>
    <row r="40" spans="1:17" ht="27.75" customHeight="1" thickBot="1">
      <c r="A40" s="33"/>
      <c r="B40" s="33"/>
      <c r="C40" s="19">
        <v>304</v>
      </c>
      <c r="D40" s="10" t="s">
        <v>87</v>
      </c>
      <c r="E40" s="19">
        <v>260</v>
      </c>
      <c r="F40" s="19">
        <v>25.38</v>
      </c>
      <c r="G40" s="19">
        <v>21.25</v>
      </c>
      <c r="H40" s="19">
        <v>44.61</v>
      </c>
      <c r="I40" s="19">
        <v>471.25</v>
      </c>
      <c r="J40" s="19">
        <v>0.08</v>
      </c>
      <c r="K40" s="19">
        <v>1.26</v>
      </c>
      <c r="L40" s="19">
        <v>60</v>
      </c>
      <c r="M40" s="19"/>
      <c r="N40" s="19">
        <v>56.38</v>
      </c>
      <c r="O40" s="19">
        <v>249.13</v>
      </c>
      <c r="P40" s="19">
        <v>59.38</v>
      </c>
      <c r="Q40" s="19">
        <v>2.74</v>
      </c>
    </row>
    <row r="41" spans="1:17" ht="21" hidden="1" thickBot="1">
      <c r="A41" s="33"/>
      <c r="B41" s="33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ht="26.25" thickBot="1">
      <c r="A42" s="33"/>
      <c r="B42" s="33"/>
      <c r="C42" s="19">
        <v>868</v>
      </c>
      <c r="D42" s="10" t="s">
        <v>36</v>
      </c>
      <c r="E42" s="19">
        <v>200</v>
      </c>
      <c r="F42" s="19">
        <v>0.04</v>
      </c>
      <c r="G42" s="19"/>
      <c r="H42" s="19">
        <v>24.76</v>
      </c>
      <c r="I42" s="19">
        <v>94.2</v>
      </c>
      <c r="J42" s="19">
        <v>0.01</v>
      </c>
      <c r="K42" s="19">
        <v>1.08</v>
      </c>
      <c r="L42" s="19"/>
      <c r="M42" s="19"/>
      <c r="N42" s="19">
        <v>6.4</v>
      </c>
      <c r="O42" s="19">
        <v>3.6</v>
      </c>
      <c r="P42" s="19"/>
      <c r="Q42" s="19">
        <v>0.18</v>
      </c>
    </row>
    <row r="43" spans="1:17" ht="39" thickBot="1">
      <c r="A43" s="33"/>
      <c r="B43" s="34"/>
      <c r="C43" s="19"/>
      <c r="D43" s="10" t="s">
        <v>37</v>
      </c>
      <c r="E43" s="19">
        <v>100</v>
      </c>
      <c r="F43" s="19">
        <v>7.7</v>
      </c>
      <c r="G43" s="19">
        <v>0.96</v>
      </c>
      <c r="H43" s="19">
        <v>47.9</v>
      </c>
      <c r="I43" s="19">
        <v>236</v>
      </c>
      <c r="J43" s="19">
        <v>0.5</v>
      </c>
      <c r="K43" s="19">
        <v>66</v>
      </c>
      <c r="L43" s="19"/>
      <c r="M43" s="19"/>
      <c r="N43" s="19"/>
      <c r="O43" s="19">
        <v>4.9000000000000004</v>
      </c>
      <c r="P43" s="19"/>
      <c r="Q43" s="19">
        <v>2.1</v>
      </c>
    </row>
    <row r="44" spans="1:17" ht="21" hidden="1" thickBot="1">
      <c r="A44" s="33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ht="41.25" thickBot="1">
      <c r="A45" s="34"/>
      <c r="B45" s="19"/>
      <c r="C45" s="19"/>
      <c r="D45" s="19" t="s">
        <v>24</v>
      </c>
      <c r="E45" s="19">
        <f>E39+E40+E42+E43</f>
        <v>810</v>
      </c>
      <c r="F45" s="19">
        <f t="shared" ref="F45:Q45" si="14">F39+F40+F42+F43</f>
        <v>40.050000000000004</v>
      </c>
      <c r="G45" s="19">
        <f t="shared" si="14"/>
        <v>29.64</v>
      </c>
      <c r="H45" s="19">
        <f t="shared" si="14"/>
        <v>165.53</v>
      </c>
      <c r="I45" s="19">
        <f t="shared" si="14"/>
        <v>1089.0500000000002</v>
      </c>
      <c r="J45" s="19">
        <f t="shared" si="14"/>
        <v>0.59</v>
      </c>
      <c r="K45" s="19">
        <f t="shared" si="14"/>
        <v>68.34</v>
      </c>
      <c r="L45" s="19">
        <f t="shared" si="14"/>
        <v>60</v>
      </c>
      <c r="M45" s="19">
        <f t="shared" si="14"/>
        <v>0</v>
      </c>
      <c r="N45" s="19">
        <f t="shared" si="14"/>
        <v>62.78</v>
      </c>
      <c r="O45" s="19">
        <f t="shared" si="14"/>
        <v>257.63</v>
      </c>
      <c r="P45" s="19">
        <f t="shared" si="14"/>
        <v>59.38</v>
      </c>
      <c r="Q45" s="19">
        <f t="shared" si="14"/>
        <v>5.0200000000000005</v>
      </c>
    </row>
  </sheetData>
  <mergeCells count="42"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4:A19"/>
    <mergeCell ref="B4:B11"/>
    <mergeCell ref="B13:B17"/>
    <mergeCell ref="A1:B3"/>
    <mergeCell ref="C1:C3"/>
    <mergeCell ref="D1:D3"/>
    <mergeCell ref="J27:M27"/>
    <mergeCell ref="N27:Q27"/>
    <mergeCell ref="F28:F29"/>
    <mergeCell ref="G28:G29"/>
    <mergeCell ref="H28:H29"/>
    <mergeCell ref="J28:J29"/>
    <mergeCell ref="K28:K29"/>
    <mergeCell ref="L28:L29"/>
    <mergeCell ref="M28:M29"/>
    <mergeCell ref="N28:N29"/>
    <mergeCell ref="F27:H27"/>
    <mergeCell ref="I27:I29"/>
    <mergeCell ref="O28:O29"/>
    <mergeCell ref="P28:P29"/>
    <mergeCell ref="Q28:Q29"/>
    <mergeCell ref="D27:D29"/>
    <mergeCell ref="A30:A45"/>
    <mergeCell ref="B30:B37"/>
    <mergeCell ref="B39:B43"/>
    <mergeCell ref="A27:B29"/>
    <mergeCell ref="C27:C29"/>
  </mergeCells>
  <pageMargins left="0.7" right="0.7" top="0.75" bottom="0.75" header="0.3" footer="0.3"/>
  <pageSetup paperSize="9" scale="74" orientation="landscape" verticalDpi="0" r:id="rId1"/>
  <rowBreaks count="1" manualBreakCount="1">
    <brk id="2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Q41"/>
  <sheetViews>
    <sheetView view="pageBreakPreview" zoomScale="60" zoomScaleNormal="70" workbookViewId="0">
      <selection activeCell="Q36" sqref="Q36"/>
    </sheetView>
  </sheetViews>
  <sheetFormatPr defaultRowHeight="15"/>
  <cols>
    <col min="3" max="3" width="10.140625" customWidth="1"/>
    <col min="4" max="4" width="18.140625" customWidth="1"/>
    <col min="5" max="5" width="13.5703125" customWidth="1"/>
    <col min="9" max="9" width="14.42578125" customWidth="1"/>
    <col min="14" max="14" width="11.5703125" customWidth="1"/>
    <col min="15" max="15" width="11.140625" customWidth="1"/>
  </cols>
  <sheetData>
    <row r="1" spans="1:17" ht="21" thickBot="1">
      <c r="A1" s="35" t="s">
        <v>0</v>
      </c>
      <c r="B1" s="36"/>
      <c r="C1" s="32" t="s">
        <v>1</v>
      </c>
      <c r="D1" s="29" t="s">
        <v>2</v>
      </c>
      <c r="E1" s="20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8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19.5" customHeight="1" thickBot="1">
      <c r="A3" s="39"/>
      <c r="B3" s="40"/>
      <c r="C3" s="34"/>
      <c r="D3" s="31"/>
      <c r="E3" s="19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7.75" customHeight="1" thickBot="1">
      <c r="A4" s="32" t="s">
        <v>88</v>
      </c>
      <c r="B4" s="32" t="s">
        <v>21</v>
      </c>
      <c r="C4" s="19">
        <v>212</v>
      </c>
      <c r="D4" s="10" t="s">
        <v>89</v>
      </c>
      <c r="E4" s="19">
        <v>200</v>
      </c>
      <c r="F4" s="19">
        <v>6.4</v>
      </c>
      <c r="G4" s="19">
        <v>7.4</v>
      </c>
      <c r="H4" s="19">
        <v>29.2</v>
      </c>
      <c r="I4" s="19">
        <v>205.6</v>
      </c>
      <c r="J4" s="19">
        <v>0.1</v>
      </c>
      <c r="K4" s="19">
        <v>0.5</v>
      </c>
      <c r="L4" s="19">
        <v>21.6</v>
      </c>
      <c r="M4" s="19"/>
      <c r="N4" s="19">
        <v>104.7</v>
      </c>
      <c r="O4" s="19"/>
      <c r="P4" s="19">
        <v>50.3</v>
      </c>
      <c r="Q4" s="19">
        <v>1.2</v>
      </c>
    </row>
    <row r="5" spans="1:17" ht="31.5" customHeight="1" thickBot="1">
      <c r="A5" s="33"/>
      <c r="B5" s="33"/>
      <c r="C5" s="19">
        <v>465</v>
      </c>
      <c r="D5" s="10" t="s">
        <v>67</v>
      </c>
      <c r="E5" s="19">
        <v>200</v>
      </c>
      <c r="F5" s="19">
        <v>3.1</v>
      </c>
      <c r="G5" s="19">
        <v>3.2</v>
      </c>
      <c r="H5" s="19">
        <v>14.4</v>
      </c>
      <c r="I5" s="19">
        <v>106.4</v>
      </c>
      <c r="J5" s="19"/>
      <c r="K5" s="19">
        <v>0.5</v>
      </c>
      <c r="L5" s="19">
        <v>12</v>
      </c>
      <c r="M5" s="19"/>
      <c r="N5" s="19">
        <v>110.6</v>
      </c>
      <c r="O5" s="19"/>
      <c r="P5" s="19">
        <v>13.3</v>
      </c>
      <c r="Q5" s="19">
        <v>0.1</v>
      </c>
    </row>
    <row r="6" spans="1:17" ht="21" thickBot="1">
      <c r="A6" s="33"/>
      <c r="B6" s="33"/>
      <c r="C6" s="19"/>
      <c r="D6" s="10" t="s">
        <v>39</v>
      </c>
      <c r="E6" s="19">
        <v>50</v>
      </c>
      <c r="F6" s="19">
        <v>6.2</v>
      </c>
      <c r="G6" s="19"/>
      <c r="H6" s="19">
        <v>66.8</v>
      </c>
      <c r="I6" s="19">
        <v>217.5</v>
      </c>
      <c r="J6" s="19"/>
      <c r="K6" s="19"/>
      <c r="L6" s="19"/>
      <c r="M6" s="19"/>
      <c r="N6" s="19"/>
      <c r="O6" s="19"/>
      <c r="P6" s="19"/>
      <c r="Q6" s="19"/>
    </row>
    <row r="7" spans="1:17" ht="21" thickBot="1">
      <c r="A7" s="33"/>
      <c r="B7" s="33"/>
      <c r="C7" s="19"/>
      <c r="D7" s="10" t="s">
        <v>53</v>
      </c>
      <c r="E7" s="19">
        <v>130</v>
      </c>
      <c r="F7" s="19">
        <v>3.9</v>
      </c>
      <c r="G7" s="19">
        <v>10.4</v>
      </c>
      <c r="H7" s="19">
        <v>11.3</v>
      </c>
      <c r="I7" s="19">
        <v>176.8</v>
      </c>
      <c r="J7" s="19"/>
      <c r="K7" s="19"/>
      <c r="L7" s="19"/>
      <c r="M7" s="19"/>
      <c r="N7" s="19"/>
      <c r="O7" s="19"/>
      <c r="P7" s="19"/>
      <c r="Q7" s="19"/>
    </row>
    <row r="8" spans="1:17" ht="21" hidden="1" thickBot="1">
      <c r="A8" s="33"/>
      <c r="B8" s="33"/>
      <c r="C8" s="19"/>
      <c r="D8" s="1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" hidden="1" thickBot="1">
      <c r="A9" s="33"/>
      <c r="B9" s="3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1" hidden="1" thickBot="1">
      <c r="A10" s="33"/>
      <c r="B10" s="3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40.5" customHeight="1" thickBot="1">
      <c r="A11" s="33"/>
      <c r="B11" s="34"/>
      <c r="C11" s="19"/>
      <c r="D11" s="4" t="s">
        <v>22</v>
      </c>
      <c r="E11" s="19">
        <f>E4+E5+E6+E7</f>
        <v>580</v>
      </c>
      <c r="F11" s="19">
        <f t="shared" ref="F11:Q11" si="0">F4+F5+F6+F7</f>
        <v>19.599999999999998</v>
      </c>
      <c r="G11" s="19">
        <f t="shared" si="0"/>
        <v>21</v>
      </c>
      <c r="H11" s="19">
        <f t="shared" si="0"/>
        <v>121.7</v>
      </c>
      <c r="I11" s="19">
        <f t="shared" si="0"/>
        <v>706.3</v>
      </c>
      <c r="J11" s="19">
        <f t="shared" si="0"/>
        <v>0.1</v>
      </c>
      <c r="K11" s="19">
        <f t="shared" si="0"/>
        <v>1</v>
      </c>
      <c r="L11" s="19">
        <f t="shared" si="0"/>
        <v>33.6</v>
      </c>
      <c r="M11" s="19">
        <f t="shared" si="0"/>
        <v>0</v>
      </c>
      <c r="N11" s="19">
        <f t="shared" si="0"/>
        <v>215.3</v>
      </c>
      <c r="O11" s="19">
        <f t="shared" si="0"/>
        <v>0</v>
      </c>
      <c r="P11" s="19">
        <f t="shared" si="0"/>
        <v>63.599999999999994</v>
      </c>
      <c r="Q11" s="19">
        <f t="shared" si="0"/>
        <v>1.3</v>
      </c>
    </row>
    <row r="12" spans="1:17" ht="21" hidden="1" thickBot="1">
      <c r="A12" s="33"/>
      <c r="B12" s="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26.25" thickBot="1">
      <c r="A13" s="33"/>
      <c r="B13" s="32" t="s">
        <v>23</v>
      </c>
      <c r="C13" s="19">
        <v>135</v>
      </c>
      <c r="D13" s="10" t="s">
        <v>90</v>
      </c>
      <c r="E13" s="19">
        <v>200</v>
      </c>
      <c r="F13" s="19">
        <v>2.48</v>
      </c>
      <c r="G13" s="19">
        <v>3.6</v>
      </c>
      <c r="H13" s="19">
        <v>10.96</v>
      </c>
      <c r="I13" s="19">
        <v>82.56</v>
      </c>
      <c r="J13" s="19">
        <v>0.08</v>
      </c>
      <c r="K13" s="19">
        <v>5.52</v>
      </c>
      <c r="L13" s="19"/>
      <c r="M13" s="19"/>
      <c r="N13" s="19">
        <v>51.28</v>
      </c>
      <c r="O13" s="19"/>
      <c r="P13" s="19">
        <v>17.36</v>
      </c>
      <c r="Q13" s="19">
        <v>0.56000000000000005</v>
      </c>
    </row>
    <row r="14" spans="1:17" ht="26.25" thickBot="1">
      <c r="A14" s="33"/>
      <c r="B14" s="33"/>
      <c r="C14" s="19">
        <v>436</v>
      </c>
      <c r="D14" s="10" t="s">
        <v>91</v>
      </c>
      <c r="E14" s="19">
        <v>150</v>
      </c>
      <c r="F14" s="19">
        <v>17.21</v>
      </c>
      <c r="G14" s="19">
        <v>4.67</v>
      </c>
      <c r="H14" s="19">
        <v>13.72</v>
      </c>
      <c r="I14" s="19">
        <v>165.63</v>
      </c>
      <c r="J14" s="19">
        <v>0.13</v>
      </c>
      <c r="K14" s="19">
        <v>5.61</v>
      </c>
      <c r="L14" s="19">
        <v>15</v>
      </c>
      <c r="M14" s="19"/>
      <c r="N14" s="19">
        <v>19.440000000000001</v>
      </c>
      <c r="O14" s="19">
        <v>210.63</v>
      </c>
      <c r="P14" s="19">
        <v>41.06</v>
      </c>
      <c r="Q14" s="19">
        <v>2.52</v>
      </c>
    </row>
    <row r="15" spans="1:17" ht="21" thickBot="1">
      <c r="A15" s="33"/>
      <c r="B15" s="33"/>
      <c r="C15" s="19">
        <v>943</v>
      </c>
      <c r="D15" s="10" t="s">
        <v>32</v>
      </c>
      <c r="E15" s="19">
        <v>200</v>
      </c>
      <c r="F15" s="19">
        <v>0.2</v>
      </c>
      <c r="G15" s="19"/>
      <c r="H15" s="19">
        <v>14</v>
      </c>
      <c r="I15" s="19">
        <v>28</v>
      </c>
      <c r="J15" s="19"/>
      <c r="K15" s="19"/>
      <c r="L15" s="19"/>
      <c r="M15" s="19"/>
      <c r="N15" s="19">
        <v>6</v>
      </c>
      <c r="O15" s="19"/>
      <c r="P15" s="19"/>
      <c r="Q15" s="19">
        <v>0.4</v>
      </c>
    </row>
    <row r="16" spans="1:17" ht="21" hidden="1" thickBot="1">
      <c r="A16" s="33"/>
      <c r="B16" s="33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26.25" thickBot="1">
      <c r="A17" s="33"/>
      <c r="B17" s="34"/>
      <c r="C17" s="19"/>
      <c r="D17" s="10" t="s">
        <v>37</v>
      </c>
      <c r="E17" s="19">
        <v>60</v>
      </c>
      <c r="F17" s="19">
        <v>4.62</v>
      </c>
      <c r="G17" s="19">
        <v>0.57999999999999996</v>
      </c>
      <c r="H17" s="19">
        <v>28.74</v>
      </c>
      <c r="I17" s="19">
        <v>141.6</v>
      </c>
      <c r="J17" s="19">
        <v>0.3</v>
      </c>
      <c r="K17" s="19">
        <v>39.6</v>
      </c>
      <c r="L17" s="19"/>
      <c r="M17" s="19"/>
      <c r="N17" s="19"/>
      <c r="O17" s="19">
        <v>2.94</v>
      </c>
      <c r="P17" s="19"/>
      <c r="Q17" s="19">
        <v>1.26</v>
      </c>
    </row>
    <row r="18" spans="1:17" ht="21" thickBot="1">
      <c r="A18" s="33"/>
      <c r="B18" s="19"/>
      <c r="C18" s="26"/>
      <c r="D18" s="10" t="s">
        <v>44</v>
      </c>
      <c r="E18" s="26">
        <v>100</v>
      </c>
      <c r="F18" s="26">
        <v>0.4</v>
      </c>
      <c r="G18" s="26">
        <v>0.4</v>
      </c>
      <c r="H18" s="26">
        <v>9.8000000000000007</v>
      </c>
      <c r="I18" s="26">
        <v>42</v>
      </c>
      <c r="J18" s="26"/>
      <c r="K18" s="26"/>
      <c r="L18" s="26"/>
      <c r="M18" s="26"/>
      <c r="N18" s="26"/>
      <c r="O18" s="26"/>
      <c r="P18" s="26"/>
      <c r="Q18" s="26"/>
    </row>
    <row r="19" spans="1:17" ht="41.25" thickBot="1">
      <c r="A19" s="34"/>
      <c r="B19" s="19"/>
      <c r="C19" s="19"/>
      <c r="D19" s="19" t="s">
        <v>24</v>
      </c>
      <c r="E19" s="19">
        <f>E13+E14+E15+E17+E18</f>
        <v>710</v>
      </c>
      <c r="F19" s="26">
        <f t="shared" ref="F19:P19" si="1">F13+F14+F15+F17+F18</f>
        <v>24.91</v>
      </c>
      <c r="G19" s="26">
        <f t="shared" si="1"/>
        <v>9.25</v>
      </c>
      <c r="H19" s="26">
        <f t="shared" si="1"/>
        <v>77.22</v>
      </c>
      <c r="I19" s="26">
        <f t="shared" si="1"/>
        <v>459.78999999999996</v>
      </c>
      <c r="J19" s="26">
        <f t="shared" si="1"/>
        <v>0.51</v>
      </c>
      <c r="K19" s="26">
        <f t="shared" si="1"/>
        <v>50.730000000000004</v>
      </c>
      <c r="L19" s="26">
        <f t="shared" si="1"/>
        <v>15</v>
      </c>
      <c r="M19" s="26">
        <f t="shared" si="1"/>
        <v>0</v>
      </c>
      <c r="N19" s="26">
        <f t="shared" si="1"/>
        <v>76.72</v>
      </c>
      <c r="O19" s="26">
        <f t="shared" si="1"/>
        <v>213.57</v>
      </c>
      <c r="P19" s="26">
        <f t="shared" si="1"/>
        <v>58.42</v>
      </c>
      <c r="Q19" s="19">
        <f t="shared" ref="Q19" si="2">Q13+Q14+Q15+Q17</f>
        <v>4.74</v>
      </c>
    </row>
    <row r="22" spans="1:17" ht="15.75" thickBot="1"/>
    <row r="23" spans="1:17" ht="21" thickBot="1">
      <c r="A23" s="35" t="s">
        <v>0</v>
      </c>
      <c r="B23" s="36"/>
      <c r="C23" s="32" t="s">
        <v>1</v>
      </c>
      <c r="D23" s="29" t="s">
        <v>2</v>
      </c>
      <c r="E23" s="20" t="s">
        <v>3</v>
      </c>
      <c r="F23" s="41" t="s">
        <v>4</v>
      </c>
      <c r="G23" s="42"/>
      <c r="H23" s="43"/>
      <c r="I23" s="29" t="s">
        <v>5</v>
      </c>
      <c r="J23" s="41" t="s">
        <v>6</v>
      </c>
      <c r="K23" s="42"/>
      <c r="L23" s="42"/>
      <c r="M23" s="43"/>
      <c r="N23" s="41" t="s">
        <v>7</v>
      </c>
      <c r="O23" s="42"/>
      <c r="P23" s="42"/>
      <c r="Q23" s="43"/>
    </row>
    <row r="24" spans="1:17" ht="20.25">
      <c r="A24" s="37"/>
      <c r="B24" s="38"/>
      <c r="C24" s="33"/>
      <c r="D24" s="30"/>
      <c r="E24" s="18" t="s">
        <v>8</v>
      </c>
      <c r="F24" s="29" t="s">
        <v>10</v>
      </c>
      <c r="G24" s="29" t="s">
        <v>11</v>
      </c>
      <c r="H24" s="29" t="s">
        <v>12</v>
      </c>
      <c r="I24" s="30"/>
      <c r="J24" s="29" t="s">
        <v>13</v>
      </c>
      <c r="K24" s="29" t="s">
        <v>8</v>
      </c>
      <c r="L24" s="29" t="s">
        <v>14</v>
      </c>
      <c r="M24" s="29" t="s">
        <v>15</v>
      </c>
      <c r="N24" s="29" t="s">
        <v>16</v>
      </c>
      <c r="O24" s="29" t="s">
        <v>17</v>
      </c>
      <c r="P24" s="29" t="s">
        <v>18</v>
      </c>
      <c r="Q24" s="29" t="s">
        <v>19</v>
      </c>
    </row>
    <row r="25" spans="1:17" ht="41.25" thickBot="1">
      <c r="A25" s="39"/>
      <c r="B25" s="40"/>
      <c r="C25" s="34"/>
      <c r="D25" s="31"/>
      <c r="E25" s="19" t="s">
        <v>56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</row>
    <row r="26" spans="1:17" ht="21" thickBot="1">
      <c r="A26" s="32" t="s">
        <v>88</v>
      </c>
      <c r="B26" s="32" t="s">
        <v>21</v>
      </c>
      <c r="C26" s="19">
        <v>212</v>
      </c>
      <c r="D26" s="10" t="s">
        <v>89</v>
      </c>
      <c r="E26" s="19">
        <v>250</v>
      </c>
      <c r="F26" s="19">
        <v>8</v>
      </c>
      <c r="G26" s="19">
        <v>9.25</v>
      </c>
      <c r="H26" s="19">
        <v>36.5</v>
      </c>
      <c r="I26" s="19">
        <v>257</v>
      </c>
      <c r="J26" s="19">
        <v>0.125</v>
      </c>
      <c r="K26" s="19">
        <v>0.63</v>
      </c>
      <c r="L26" s="19">
        <v>27</v>
      </c>
      <c r="M26" s="19"/>
      <c r="N26" s="19">
        <v>130.87</v>
      </c>
      <c r="O26" s="19"/>
      <c r="P26" s="19">
        <v>62.87</v>
      </c>
      <c r="Q26" s="19">
        <v>1.5</v>
      </c>
    </row>
    <row r="27" spans="1:17" ht="26.25" thickBot="1">
      <c r="A27" s="33"/>
      <c r="B27" s="33"/>
      <c r="C27" s="19">
        <v>465</v>
      </c>
      <c r="D27" s="10" t="s">
        <v>67</v>
      </c>
      <c r="E27" s="19">
        <v>200</v>
      </c>
      <c r="F27" s="19">
        <v>3.1</v>
      </c>
      <c r="G27" s="19">
        <v>3.2</v>
      </c>
      <c r="H27" s="19">
        <v>14.4</v>
      </c>
      <c r="I27" s="19">
        <v>106.4</v>
      </c>
      <c r="J27" s="19"/>
      <c r="K27" s="19">
        <v>0.5</v>
      </c>
      <c r="L27" s="19">
        <v>12</v>
      </c>
      <c r="M27" s="19"/>
      <c r="N27" s="19">
        <v>110.6</v>
      </c>
      <c r="O27" s="19"/>
      <c r="P27" s="19">
        <v>13.3</v>
      </c>
      <c r="Q27" s="19">
        <v>0.1</v>
      </c>
    </row>
    <row r="28" spans="1:17" ht="21" thickBot="1">
      <c r="A28" s="33"/>
      <c r="B28" s="33"/>
      <c r="C28" s="19"/>
      <c r="D28" s="10" t="s">
        <v>39</v>
      </c>
      <c r="E28" s="19">
        <v>50</v>
      </c>
      <c r="F28" s="19">
        <v>6.2</v>
      </c>
      <c r="G28" s="19"/>
      <c r="H28" s="19">
        <v>66.8</v>
      </c>
      <c r="I28" s="19">
        <v>217.5</v>
      </c>
      <c r="J28" s="19"/>
      <c r="K28" s="19"/>
      <c r="L28" s="19"/>
      <c r="M28" s="19"/>
      <c r="N28" s="19"/>
      <c r="O28" s="19"/>
      <c r="P28" s="19"/>
      <c r="Q28" s="19"/>
    </row>
    <row r="29" spans="1:17" ht="21" thickBot="1">
      <c r="A29" s="33"/>
      <c r="B29" s="33"/>
      <c r="C29" s="19"/>
      <c r="D29" s="10" t="s">
        <v>53</v>
      </c>
      <c r="E29" s="19">
        <v>130</v>
      </c>
      <c r="F29" s="19">
        <v>3.9</v>
      </c>
      <c r="G29" s="19">
        <v>10.4</v>
      </c>
      <c r="H29" s="19">
        <v>11.3</v>
      </c>
      <c r="I29" s="19">
        <v>176.8</v>
      </c>
      <c r="J29" s="19"/>
      <c r="K29" s="19"/>
      <c r="L29" s="19"/>
      <c r="M29" s="19"/>
      <c r="N29" s="19"/>
      <c r="O29" s="19"/>
      <c r="P29" s="19"/>
      <c r="Q29" s="19"/>
    </row>
    <row r="30" spans="1:17" ht="21" hidden="1" thickBot="1">
      <c r="A30" s="33"/>
      <c r="B30" s="33"/>
      <c r="C30" s="19"/>
      <c r="D30" s="1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21" hidden="1" thickBot="1">
      <c r="A31" s="33"/>
      <c r="B31" s="33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21" hidden="1" thickBot="1">
      <c r="A32" s="33"/>
      <c r="B32" s="33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17" ht="38.25" thickBot="1">
      <c r="A33" s="33"/>
      <c r="B33" s="34"/>
      <c r="C33" s="19"/>
      <c r="D33" s="4" t="s">
        <v>22</v>
      </c>
      <c r="E33" s="19">
        <f>E26+E27+E28+E29</f>
        <v>630</v>
      </c>
      <c r="F33" s="19">
        <f t="shared" ref="F33:Q33" si="3">F26+F27+F28+F29</f>
        <v>21.2</v>
      </c>
      <c r="G33" s="19">
        <f t="shared" si="3"/>
        <v>22.85</v>
      </c>
      <c r="H33" s="19">
        <f t="shared" si="3"/>
        <v>129</v>
      </c>
      <c r="I33" s="19">
        <f t="shared" si="3"/>
        <v>757.7</v>
      </c>
      <c r="J33" s="19">
        <f t="shared" si="3"/>
        <v>0.125</v>
      </c>
      <c r="K33" s="19">
        <f t="shared" si="3"/>
        <v>1.1299999999999999</v>
      </c>
      <c r="L33" s="19">
        <f t="shared" si="3"/>
        <v>39</v>
      </c>
      <c r="M33" s="19">
        <f t="shared" si="3"/>
        <v>0</v>
      </c>
      <c r="N33" s="19">
        <f t="shared" si="3"/>
        <v>241.47</v>
      </c>
      <c r="O33" s="19">
        <f t="shared" si="3"/>
        <v>0</v>
      </c>
      <c r="P33" s="19">
        <f t="shared" si="3"/>
        <v>76.17</v>
      </c>
      <c r="Q33" s="19">
        <f t="shared" si="3"/>
        <v>1.6</v>
      </c>
    </row>
    <row r="34" spans="1:17" ht="21" hidden="1" thickBot="1">
      <c r="A34" s="33"/>
      <c r="B34" s="5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ht="26.25" thickBot="1">
      <c r="A35" s="33"/>
      <c r="B35" s="32" t="s">
        <v>23</v>
      </c>
      <c r="C35" s="19">
        <v>135</v>
      </c>
      <c r="D35" s="10" t="s">
        <v>90</v>
      </c>
      <c r="E35" s="19">
        <v>250</v>
      </c>
      <c r="F35" s="19">
        <v>3.1</v>
      </c>
      <c r="G35" s="19">
        <v>4.5</v>
      </c>
      <c r="H35" s="19">
        <v>13.7</v>
      </c>
      <c r="I35" s="19">
        <v>103.2</v>
      </c>
      <c r="J35" s="19">
        <v>0.1</v>
      </c>
      <c r="K35" s="19">
        <v>6.9</v>
      </c>
      <c r="L35" s="19"/>
      <c r="M35" s="19"/>
      <c r="N35" s="19">
        <v>64.099999999999994</v>
      </c>
      <c r="O35" s="19"/>
      <c r="P35" s="19">
        <v>21.7</v>
      </c>
      <c r="Q35" s="19">
        <v>0.7</v>
      </c>
    </row>
    <row r="36" spans="1:17" ht="26.25" thickBot="1">
      <c r="A36" s="33"/>
      <c r="B36" s="33"/>
      <c r="C36" s="19">
        <v>436</v>
      </c>
      <c r="D36" s="10" t="s">
        <v>91</v>
      </c>
      <c r="E36" s="19">
        <v>240</v>
      </c>
      <c r="F36" s="19">
        <v>27.53</v>
      </c>
      <c r="G36" s="19">
        <v>7.47</v>
      </c>
      <c r="H36" s="19">
        <v>21.95</v>
      </c>
      <c r="I36" s="19">
        <v>265</v>
      </c>
      <c r="J36" s="19">
        <v>0.21</v>
      </c>
      <c r="K36" s="19">
        <v>8.9700000000000006</v>
      </c>
      <c r="L36" s="19">
        <v>24</v>
      </c>
      <c r="M36" s="19"/>
      <c r="N36" s="19">
        <v>31.1</v>
      </c>
      <c r="O36" s="19">
        <v>337</v>
      </c>
      <c r="P36" s="19">
        <v>65.7</v>
      </c>
      <c r="Q36" s="19">
        <v>4.03</v>
      </c>
    </row>
    <row r="37" spans="1:17" ht="21" thickBot="1">
      <c r="A37" s="33"/>
      <c r="B37" s="33"/>
      <c r="C37" s="19">
        <v>943</v>
      </c>
      <c r="D37" s="10" t="s">
        <v>32</v>
      </c>
      <c r="E37" s="19">
        <v>200</v>
      </c>
      <c r="F37" s="19">
        <v>0.2</v>
      </c>
      <c r="G37" s="19"/>
      <c r="H37" s="19">
        <v>14</v>
      </c>
      <c r="I37" s="19">
        <v>28</v>
      </c>
      <c r="J37" s="19"/>
      <c r="K37" s="19"/>
      <c r="L37" s="19"/>
      <c r="M37" s="19"/>
      <c r="N37" s="19">
        <v>6</v>
      </c>
      <c r="O37" s="19"/>
      <c r="P37" s="19"/>
      <c r="Q37" s="19">
        <v>0.4</v>
      </c>
    </row>
    <row r="38" spans="1:17" ht="21" hidden="1" thickBot="1">
      <c r="A38" s="33"/>
      <c r="B38" s="33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ht="26.25" thickBot="1">
      <c r="A39" s="33"/>
      <c r="B39" s="34"/>
      <c r="C39" s="19"/>
      <c r="D39" s="10" t="s">
        <v>37</v>
      </c>
      <c r="E39" s="19">
        <v>100</v>
      </c>
      <c r="F39" s="19">
        <v>7.7</v>
      </c>
      <c r="G39" s="19">
        <v>0.96</v>
      </c>
      <c r="H39" s="19">
        <v>47.9</v>
      </c>
      <c r="I39" s="19">
        <v>236</v>
      </c>
      <c r="J39" s="19">
        <v>0.5</v>
      </c>
      <c r="K39" s="19">
        <v>66</v>
      </c>
      <c r="L39" s="19"/>
      <c r="M39" s="19"/>
      <c r="N39" s="19"/>
      <c r="O39" s="19">
        <v>4.9000000000000004</v>
      </c>
      <c r="P39" s="19"/>
      <c r="Q39" s="19">
        <v>2.1</v>
      </c>
    </row>
    <row r="40" spans="1:17" ht="21" thickBot="1">
      <c r="A40" s="33"/>
      <c r="B40" s="19"/>
      <c r="C40" s="26"/>
      <c r="D40" s="10" t="s">
        <v>44</v>
      </c>
      <c r="E40" s="26">
        <v>100</v>
      </c>
      <c r="F40" s="26">
        <v>0.4</v>
      </c>
      <c r="G40" s="26">
        <v>0.4</v>
      </c>
      <c r="H40" s="26">
        <v>9.8000000000000007</v>
      </c>
      <c r="I40" s="26">
        <v>42</v>
      </c>
      <c r="J40" s="26"/>
      <c r="K40" s="26"/>
      <c r="L40" s="26"/>
      <c r="M40" s="26"/>
      <c r="N40" s="26"/>
      <c r="O40" s="26"/>
      <c r="P40" s="26"/>
      <c r="Q40" s="26"/>
    </row>
    <row r="41" spans="1:17" ht="41.25" thickBot="1">
      <c r="A41" s="34"/>
      <c r="B41" s="19"/>
      <c r="C41" s="19"/>
      <c r="D41" s="19" t="s">
        <v>24</v>
      </c>
      <c r="E41" s="19">
        <f>E35+E36+E37+E39+E40</f>
        <v>890</v>
      </c>
      <c r="F41" s="26">
        <f t="shared" ref="F41:Q41" si="4">F35+F36+F37+F39+F40</f>
        <v>38.93</v>
      </c>
      <c r="G41" s="26">
        <f t="shared" si="4"/>
        <v>13.33</v>
      </c>
      <c r="H41" s="26">
        <f t="shared" si="4"/>
        <v>107.35</v>
      </c>
      <c r="I41" s="26">
        <f t="shared" si="4"/>
        <v>674.2</v>
      </c>
      <c r="J41" s="26">
        <f t="shared" si="4"/>
        <v>0.81</v>
      </c>
      <c r="K41" s="26">
        <f t="shared" si="4"/>
        <v>81.87</v>
      </c>
      <c r="L41" s="26">
        <f t="shared" si="4"/>
        <v>24</v>
      </c>
      <c r="M41" s="26">
        <f t="shared" si="4"/>
        <v>0</v>
      </c>
      <c r="N41" s="26">
        <f t="shared" si="4"/>
        <v>101.19999999999999</v>
      </c>
      <c r="O41" s="26">
        <f t="shared" si="4"/>
        <v>341.9</v>
      </c>
      <c r="P41" s="26">
        <f t="shared" si="4"/>
        <v>87.4</v>
      </c>
      <c r="Q41" s="26">
        <f t="shared" si="4"/>
        <v>7.23</v>
      </c>
    </row>
  </sheetData>
  <mergeCells count="42"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4:A19"/>
    <mergeCell ref="B4:B11"/>
    <mergeCell ref="B13:B17"/>
    <mergeCell ref="A1:B3"/>
    <mergeCell ref="C1:C3"/>
    <mergeCell ref="D1:D3"/>
    <mergeCell ref="J23:M23"/>
    <mergeCell ref="N23:Q23"/>
    <mergeCell ref="F24:F25"/>
    <mergeCell ref="G24:G25"/>
    <mergeCell ref="H24:H25"/>
    <mergeCell ref="J24:J25"/>
    <mergeCell ref="K24:K25"/>
    <mergeCell ref="L24:L25"/>
    <mergeCell ref="M24:M25"/>
    <mergeCell ref="N24:N25"/>
    <mergeCell ref="F23:H23"/>
    <mergeCell ref="I23:I25"/>
    <mergeCell ref="O24:O25"/>
    <mergeCell ref="P24:P25"/>
    <mergeCell ref="Q24:Q25"/>
    <mergeCell ref="D23:D25"/>
    <mergeCell ref="A26:A41"/>
    <mergeCell ref="B26:B33"/>
    <mergeCell ref="B35:B39"/>
    <mergeCell ref="A23:B25"/>
    <mergeCell ref="C23:C25"/>
  </mergeCells>
  <pageMargins left="0.7" right="0.7" top="0.75" bottom="0.75" header="0.3" footer="0.3"/>
  <pageSetup paperSize="9" scale="73" orientation="landscape" verticalDpi="0" r:id="rId1"/>
  <rowBreaks count="1" manualBreakCount="1">
    <brk id="2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Q40"/>
  <sheetViews>
    <sheetView view="pageBreakPreview" topLeftCell="A11" zoomScale="60" zoomScaleNormal="70" workbookViewId="0">
      <selection activeCell="B19" sqref="B19"/>
    </sheetView>
  </sheetViews>
  <sheetFormatPr defaultRowHeight="15"/>
  <cols>
    <col min="3" max="3" width="9.28515625" bestFit="1" customWidth="1"/>
    <col min="4" max="4" width="17.5703125" customWidth="1"/>
    <col min="5" max="5" width="10.7109375" customWidth="1"/>
    <col min="6" max="7" width="9.28515625" bestFit="1" customWidth="1"/>
    <col min="8" max="8" width="10.5703125" bestFit="1" customWidth="1"/>
    <col min="9" max="9" width="13.7109375" customWidth="1"/>
    <col min="10" max="11" width="9.28515625" bestFit="1" customWidth="1"/>
    <col min="12" max="12" width="11.85546875" customWidth="1"/>
    <col min="13" max="13" width="9.28515625" bestFit="1" customWidth="1"/>
    <col min="14" max="16" width="12.140625" customWidth="1"/>
    <col min="17" max="17" width="9.28515625" bestFit="1" customWidth="1"/>
  </cols>
  <sheetData>
    <row r="1" spans="1:17" ht="41.25" thickBot="1">
      <c r="A1" s="35" t="s">
        <v>0</v>
      </c>
      <c r="B1" s="36"/>
      <c r="C1" s="32" t="s">
        <v>1</v>
      </c>
      <c r="D1" s="29" t="s">
        <v>2</v>
      </c>
      <c r="E1" s="20" t="s">
        <v>3</v>
      </c>
      <c r="F1" s="41" t="s">
        <v>4</v>
      </c>
      <c r="G1" s="42"/>
      <c r="H1" s="43"/>
      <c r="I1" s="29" t="s">
        <v>5</v>
      </c>
      <c r="J1" s="41" t="s">
        <v>6</v>
      </c>
      <c r="K1" s="42"/>
      <c r="L1" s="42"/>
      <c r="M1" s="43"/>
      <c r="N1" s="41" t="s">
        <v>7</v>
      </c>
      <c r="O1" s="42"/>
      <c r="P1" s="42"/>
      <c r="Q1" s="43"/>
    </row>
    <row r="2" spans="1:17" ht="20.25">
      <c r="A2" s="37"/>
      <c r="B2" s="38"/>
      <c r="C2" s="33"/>
      <c r="D2" s="30"/>
      <c r="E2" s="18" t="s">
        <v>8</v>
      </c>
      <c r="F2" s="29" t="s">
        <v>10</v>
      </c>
      <c r="G2" s="29" t="s">
        <v>11</v>
      </c>
      <c r="H2" s="29" t="s">
        <v>12</v>
      </c>
      <c r="I2" s="30"/>
      <c r="J2" s="29" t="s">
        <v>13</v>
      </c>
      <c r="K2" s="29" t="s">
        <v>8</v>
      </c>
      <c r="L2" s="29" t="s">
        <v>14</v>
      </c>
      <c r="M2" s="29" t="s">
        <v>15</v>
      </c>
      <c r="N2" s="29" t="s">
        <v>16</v>
      </c>
      <c r="O2" s="29" t="s">
        <v>17</v>
      </c>
      <c r="P2" s="29" t="s">
        <v>18</v>
      </c>
      <c r="Q2" s="29" t="s">
        <v>19</v>
      </c>
    </row>
    <row r="3" spans="1:17" ht="42.75" customHeight="1" thickBot="1">
      <c r="A3" s="39"/>
      <c r="B3" s="40"/>
      <c r="C3" s="34"/>
      <c r="D3" s="31"/>
      <c r="E3" s="19" t="s">
        <v>9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6.25" thickBot="1">
      <c r="A4" s="32" t="s">
        <v>92</v>
      </c>
      <c r="B4" s="32" t="s">
        <v>21</v>
      </c>
      <c r="C4" s="19">
        <v>177</v>
      </c>
      <c r="D4" s="10" t="s">
        <v>31</v>
      </c>
      <c r="E4" s="19">
        <v>205</v>
      </c>
      <c r="F4" s="19">
        <v>10.44</v>
      </c>
      <c r="G4" s="19">
        <v>11.11</v>
      </c>
      <c r="H4" s="19">
        <v>41.3</v>
      </c>
      <c r="I4" s="19">
        <v>307</v>
      </c>
      <c r="J4" s="19">
        <v>0.26</v>
      </c>
      <c r="K4" s="19">
        <v>1.2</v>
      </c>
      <c r="L4" s="19">
        <v>81</v>
      </c>
      <c r="M4" s="19"/>
      <c r="N4" s="19">
        <v>158.6</v>
      </c>
      <c r="O4" s="19">
        <v>257.3</v>
      </c>
      <c r="P4" s="19">
        <v>86.7</v>
      </c>
      <c r="Q4" s="19">
        <v>2.75</v>
      </c>
    </row>
    <row r="5" spans="1:17" ht="21" thickBot="1">
      <c r="A5" s="33"/>
      <c r="B5" s="33"/>
      <c r="C5" s="19">
        <v>943</v>
      </c>
      <c r="D5" s="10" t="s">
        <v>32</v>
      </c>
      <c r="E5" s="19">
        <v>200</v>
      </c>
      <c r="F5" s="19">
        <v>0.2</v>
      </c>
      <c r="G5" s="19"/>
      <c r="H5" s="19">
        <v>14</v>
      </c>
      <c r="I5" s="19">
        <v>28</v>
      </c>
      <c r="J5" s="19"/>
      <c r="K5" s="19"/>
      <c r="L5" s="19"/>
      <c r="M5" s="19"/>
      <c r="N5" s="19">
        <v>6</v>
      </c>
      <c r="O5" s="19"/>
      <c r="P5" s="19"/>
      <c r="Q5" s="19">
        <v>0.4</v>
      </c>
    </row>
    <row r="6" spans="1:17" ht="21" thickBot="1">
      <c r="A6" s="33"/>
      <c r="B6" s="33"/>
      <c r="C6" s="19"/>
      <c r="D6" s="10" t="s">
        <v>39</v>
      </c>
      <c r="E6" s="19">
        <v>50</v>
      </c>
      <c r="F6" s="19">
        <v>6.2</v>
      </c>
      <c r="G6" s="19"/>
      <c r="H6" s="19">
        <v>66.8</v>
      </c>
      <c r="I6" s="19">
        <v>217.5</v>
      </c>
      <c r="J6" s="19"/>
      <c r="K6" s="19"/>
      <c r="L6" s="19"/>
      <c r="M6" s="19"/>
      <c r="N6" s="19"/>
      <c r="O6" s="19"/>
      <c r="P6" s="19"/>
      <c r="Q6" s="19"/>
    </row>
    <row r="7" spans="1:17" ht="21" thickBot="1">
      <c r="A7" s="33"/>
      <c r="B7" s="33"/>
      <c r="C7" s="19"/>
      <c r="D7" s="10" t="s">
        <v>60</v>
      </c>
      <c r="E7" s="19">
        <v>100</v>
      </c>
      <c r="F7" s="19">
        <v>0.3</v>
      </c>
      <c r="G7" s="19">
        <v>0.2</v>
      </c>
      <c r="H7" s="19">
        <v>8.1</v>
      </c>
      <c r="I7" s="19">
        <v>43</v>
      </c>
      <c r="J7" s="19"/>
      <c r="K7" s="19"/>
      <c r="L7" s="19"/>
      <c r="M7" s="19"/>
      <c r="N7" s="19"/>
      <c r="O7" s="19"/>
      <c r="P7" s="19"/>
      <c r="Q7" s="19"/>
    </row>
    <row r="8" spans="1:17" ht="21" hidden="1" thickBot="1">
      <c r="A8" s="33"/>
      <c r="B8" s="33"/>
      <c r="C8" s="19"/>
      <c r="D8" s="1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21" hidden="1" thickBot="1">
      <c r="A9" s="33"/>
      <c r="B9" s="3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21" hidden="1" thickBot="1">
      <c r="A10" s="33"/>
      <c r="B10" s="3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44.25" customHeight="1" thickBot="1">
      <c r="A11" s="33"/>
      <c r="B11" s="34"/>
      <c r="C11" s="19"/>
      <c r="D11" s="4" t="s">
        <v>22</v>
      </c>
      <c r="E11" s="19">
        <f>E4+E5+E6+E7</f>
        <v>555</v>
      </c>
      <c r="F11" s="19">
        <f t="shared" ref="F11:Q11" si="0">F4+F5+F6+F7</f>
        <v>17.14</v>
      </c>
      <c r="G11" s="19">
        <f t="shared" si="0"/>
        <v>11.309999999999999</v>
      </c>
      <c r="H11" s="19">
        <f t="shared" si="0"/>
        <v>130.19999999999999</v>
      </c>
      <c r="I11" s="19">
        <f t="shared" si="0"/>
        <v>595.5</v>
      </c>
      <c r="J11" s="19">
        <f t="shared" si="0"/>
        <v>0.26</v>
      </c>
      <c r="K11" s="19">
        <f t="shared" si="0"/>
        <v>1.2</v>
      </c>
      <c r="L11" s="19">
        <f t="shared" si="0"/>
        <v>81</v>
      </c>
      <c r="M11" s="19">
        <f t="shared" si="0"/>
        <v>0</v>
      </c>
      <c r="N11" s="19">
        <f t="shared" si="0"/>
        <v>164.6</v>
      </c>
      <c r="O11" s="19">
        <f t="shared" si="0"/>
        <v>257.3</v>
      </c>
      <c r="P11" s="19">
        <f t="shared" si="0"/>
        <v>86.7</v>
      </c>
      <c r="Q11" s="19">
        <f t="shared" si="0"/>
        <v>3.15</v>
      </c>
    </row>
    <row r="12" spans="1:17" ht="21" hidden="1" thickBot="1">
      <c r="A12" s="33"/>
      <c r="B12" s="5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26.25" thickBot="1">
      <c r="A13" s="33"/>
      <c r="B13" s="32" t="s">
        <v>23</v>
      </c>
      <c r="C13" s="19">
        <v>204</v>
      </c>
      <c r="D13" s="10" t="s">
        <v>33</v>
      </c>
      <c r="E13" s="19">
        <v>200</v>
      </c>
      <c r="F13" s="19">
        <v>2</v>
      </c>
      <c r="G13" s="19">
        <v>2.23</v>
      </c>
      <c r="H13" s="19">
        <v>13.6</v>
      </c>
      <c r="I13" s="19">
        <v>82.6</v>
      </c>
      <c r="J13" s="19">
        <v>0.08</v>
      </c>
      <c r="K13" s="19">
        <v>6.66</v>
      </c>
      <c r="L13" s="19"/>
      <c r="M13" s="19"/>
      <c r="N13" s="19">
        <v>20.75</v>
      </c>
      <c r="O13" s="19">
        <v>69.88</v>
      </c>
      <c r="P13" s="19">
        <v>21.2</v>
      </c>
      <c r="Q13" s="19">
        <v>0.81</v>
      </c>
    </row>
    <row r="14" spans="1:17" ht="21" thickBot="1">
      <c r="A14" s="33"/>
      <c r="B14" s="33"/>
      <c r="C14" s="19">
        <v>688</v>
      </c>
      <c r="D14" s="10" t="s">
        <v>34</v>
      </c>
      <c r="E14" s="19">
        <v>150</v>
      </c>
      <c r="F14" s="19">
        <v>5.52</v>
      </c>
      <c r="G14" s="19">
        <v>4.5199999999999996</v>
      </c>
      <c r="H14" s="19">
        <v>26.45</v>
      </c>
      <c r="I14" s="19">
        <v>168.45</v>
      </c>
      <c r="J14" s="19">
        <v>0.06</v>
      </c>
      <c r="K14" s="19"/>
      <c r="L14" s="19">
        <v>21</v>
      </c>
      <c r="M14" s="19"/>
      <c r="N14" s="19">
        <v>4.8600000000000003</v>
      </c>
      <c r="O14" s="19">
        <v>37.17</v>
      </c>
      <c r="P14" s="19">
        <v>21.12</v>
      </c>
      <c r="Q14" s="19">
        <v>1.1100000000000001</v>
      </c>
    </row>
    <row r="15" spans="1:17" ht="21" thickBot="1">
      <c r="A15" s="33"/>
      <c r="B15" s="33"/>
      <c r="C15" s="19">
        <v>591</v>
      </c>
      <c r="D15" s="10" t="s">
        <v>35</v>
      </c>
      <c r="E15" s="19">
        <v>155</v>
      </c>
      <c r="F15" s="19">
        <v>19.72</v>
      </c>
      <c r="G15" s="19">
        <v>17.89</v>
      </c>
      <c r="H15" s="19">
        <v>4.76</v>
      </c>
      <c r="I15" s="19">
        <v>168.2</v>
      </c>
      <c r="J15" s="19">
        <v>0.17</v>
      </c>
      <c r="K15" s="19">
        <v>1.28</v>
      </c>
      <c r="L15" s="19"/>
      <c r="M15" s="19"/>
      <c r="N15" s="19">
        <v>24.36</v>
      </c>
      <c r="O15" s="19">
        <v>194.69</v>
      </c>
      <c r="P15" s="19">
        <v>26.01</v>
      </c>
      <c r="Q15" s="19">
        <v>2.3199999999999998</v>
      </c>
    </row>
    <row r="16" spans="1:17" ht="21" thickBot="1">
      <c r="A16" s="33"/>
      <c r="B16" s="33"/>
      <c r="C16" s="21">
        <v>484</v>
      </c>
      <c r="D16" s="10" t="s">
        <v>64</v>
      </c>
      <c r="E16" s="21">
        <v>200</v>
      </c>
      <c r="F16" s="21"/>
      <c r="G16" s="21"/>
      <c r="H16" s="21">
        <v>15</v>
      </c>
      <c r="I16" s="21">
        <v>120</v>
      </c>
      <c r="J16" s="21"/>
      <c r="K16" s="21">
        <v>1</v>
      </c>
      <c r="L16" s="21">
        <v>26</v>
      </c>
      <c r="M16" s="21"/>
      <c r="N16" s="21">
        <v>3.4</v>
      </c>
      <c r="O16" s="21"/>
      <c r="P16" s="21"/>
      <c r="Q16" s="21"/>
    </row>
    <row r="17" spans="1:17" ht="26.25" thickBot="1">
      <c r="A17" s="33"/>
      <c r="B17" s="34"/>
      <c r="C17" s="19"/>
      <c r="D17" s="10" t="s">
        <v>37</v>
      </c>
      <c r="E17" s="19">
        <v>60</v>
      </c>
      <c r="F17" s="19">
        <v>4.62</v>
      </c>
      <c r="G17" s="19">
        <v>0.57999999999999996</v>
      </c>
      <c r="H17" s="19">
        <v>28.74</v>
      </c>
      <c r="I17" s="19">
        <v>141.6</v>
      </c>
      <c r="J17" s="19">
        <v>0.3</v>
      </c>
      <c r="K17" s="19">
        <v>39.6</v>
      </c>
      <c r="L17" s="19"/>
      <c r="M17" s="19"/>
      <c r="N17" s="19"/>
      <c r="O17" s="19">
        <v>2.94</v>
      </c>
      <c r="P17" s="19"/>
      <c r="Q17" s="19">
        <v>1.26</v>
      </c>
    </row>
    <row r="18" spans="1:17" ht="21" hidden="1" thickBot="1">
      <c r="A18" s="3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41.25" thickBot="1">
      <c r="A19" s="34"/>
      <c r="B19" s="19"/>
      <c r="C19" s="19"/>
      <c r="D19" s="19" t="s">
        <v>24</v>
      </c>
      <c r="E19" s="19">
        <f>E13+E14+E15+E16+E17</f>
        <v>765</v>
      </c>
      <c r="F19" s="19">
        <f t="shared" ref="F19:Q19" si="1">F13+F14+F15+F16+F17</f>
        <v>31.86</v>
      </c>
      <c r="G19" s="19">
        <f t="shared" si="1"/>
        <v>25.22</v>
      </c>
      <c r="H19" s="19">
        <f t="shared" si="1"/>
        <v>88.55</v>
      </c>
      <c r="I19" s="19">
        <f t="shared" si="1"/>
        <v>680.85</v>
      </c>
      <c r="J19" s="19">
        <f t="shared" si="1"/>
        <v>0.6100000000000001</v>
      </c>
      <c r="K19" s="19">
        <f t="shared" si="1"/>
        <v>48.540000000000006</v>
      </c>
      <c r="L19" s="19">
        <f t="shared" si="1"/>
        <v>47</v>
      </c>
      <c r="M19" s="19">
        <f t="shared" si="1"/>
        <v>0</v>
      </c>
      <c r="N19" s="19">
        <f t="shared" si="1"/>
        <v>53.37</v>
      </c>
      <c r="O19" s="19">
        <f t="shared" si="1"/>
        <v>304.68</v>
      </c>
      <c r="P19" s="19">
        <f t="shared" si="1"/>
        <v>68.33</v>
      </c>
      <c r="Q19" s="19">
        <f t="shared" si="1"/>
        <v>5.5</v>
      </c>
    </row>
    <row r="21" spans="1:17" ht="15.75" thickBot="1"/>
    <row r="22" spans="1:17" ht="41.25" thickBot="1">
      <c r="A22" s="35" t="s">
        <v>0</v>
      </c>
      <c r="B22" s="36"/>
      <c r="C22" s="32" t="s">
        <v>1</v>
      </c>
      <c r="D22" s="29" t="s">
        <v>2</v>
      </c>
      <c r="E22" s="20" t="s">
        <v>3</v>
      </c>
      <c r="F22" s="41" t="s">
        <v>4</v>
      </c>
      <c r="G22" s="42"/>
      <c r="H22" s="43"/>
      <c r="I22" s="29" t="s">
        <v>5</v>
      </c>
      <c r="J22" s="41" t="s">
        <v>6</v>
      </c>
      <c r="K22" s="42"/>
      <c r="L22" s="42"/>
      <c r="M22" s="43"/>
      <c r="N22" s="41" t="s">
        <v>7</v>
      </c>
      <c r="O22" s="42"/>
      <c r="P22" s="42"/>
      <c r="Q22" s="43"/>
    </row>
    <row r="23" spans="1:17" ht="20.25">
      <c r="A23" s="37"/>
      <c r="B23" s="38"/>
      <c r="C23" s="33"/>
      <c r="D23" s="30"/>
      <c r="E23" s="18" t="s">
        <v>8</v>
      </c>
      <c r="F23" s="29" t="s">
        <v>10</v>
      </c>
      <c r="G23" s="29" t="s">
        <v>11</v>
      </c>
      <c r="H23" s="29" t="s">
        <v>12</v>
      </c>
      <c r="I23" s="30"/>
      <c r="J23" s="29" t="s">
        <v>13</v>
      </c>
      <c r="K23" s="29" t="s">
        <v>8</v>
      </c>
      <c r="L23" s="29" t="s">
        <v>14</v>
      </c>
      <c r="M23" s="29" t="s">
        <v>15</v>
      </c>
      <c r="N23" s="29" t="s">
        <v>16</v>
      </c>
      <c r="O23" s="29" t="s">
        <v>17</v>
      </c>
      <c r="P23" s="29" t="s">
        <v>18</v>
      </c>
      <c r="Q23" s="29" t="s">
        <v>19</v>
      </c>
    </row>
    <row r="24" spans="1:17" ht="65.25" customHeight="1" thickBot="1">
      <c r="A24" s="39"/>
      <c r="B24" s="40"/>
      <c r="C24" s="34"/>
      <c r="D24" s="31"/>
      <c r="E24" s="19" t="s">
        <v>56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spans="1:17" ht="26.25" thickBot="1">
      <c r="A25" s="32" t="s">
        <v>92</v>
      </c>
      <c r="B25" s="32" t="s">
        <v>21</v>
      </c>
      <c r="C25" s="19">
        <v>177</v>
      </c>
      <c r="D25" s="10" t="s">
        <v>31</v>
      </c>
      <c r="E25" s="19">
        <v>250</v>
      </c>
      <c r="F25" s="19">
        <v>13.05</v>
      </c>
      <c r="G25" s="19">
        <v>13.89</v>
      </c>
      <c r="H25" s="19">
        <v>51.63</v>
      </c>
      <c r="I25" s="19">
        <v>383.75</v>
      </c>
      <c r="J25" s="19">
        <v>0.33</v>
      </c>
      <c r="K25" s="19">
        <v>1.5</v>
      </c>
      <c r="L25" s="19">
        <v>101.25</v>
      </c>
      <c r="M25" s="19"/>
      <c r="N25" s="19">
        <v>198.25</v>
      </c>
      <c r="O25" s="19">
        <v>321.63</v>
      </c>
      <c r="P25" s="19">
        <v>108.37</v>
      </c>
      <c r="Q25" s="19">
        <v>3.44</v>
      </c>
    </row>
    <row r="26" spans="1:17" ht="21" thickBot="1">
      <c r="A26" s="33"/>
      <c r="B26" s="33"/>
      <c r="C26" s="19">
        <v>943</v>
      </c>
      <c r="D26" s="10" t="s">
        <v>32</v>
      </c>
      <c r="E26" s="19">
        <v>200</v>
      </c>
      <c r="F26" s="19">
        <v>0.2</v>
      </c>
      <c r="G26" s="19"/>
      <c r="H26" s="19">
        <v>14</v>
      </c>
      <c r="I26" s="19">
        <v>28</v>
      </c>
      <c r="J26" s="19"/>
      <c r="K26" s="19"/>
      <c r="L26" s="19"/>
      <c r="M26" s="19"/>
      <c r="N26" s="19">
        <v>6</v>
      </c>
      <c r="O26" s="19"/>
      <c r="P26" s="19"/>
      <c r="Q26" s="19">
        <v>0.4</v>
      </c>
    </row>
    <row r="27" spans="1:17" ht="21" thickBot="1">
      <c r="A27" s="33"/>
      <c r="B27" s="33"/>
      <c r="C27" s="19"/>
      <c r="D27" s="10" t="s">
        <v>39</v>
      </c>
      <c r="E27" s="19">
        <v>50</v>
      </c>
      <c r="F27" s="19">
        <v>6.2</v>
      </c>
      <c r="G27" s="19"/>
      <c r="H27" s="19">
        <v>66.8</v>
      </c>
      <c r="I27" s="19">
        <v>217.5</v>
      </c>
      <c r="J27" s="19"/>
      <c r="K27" s="19"/>
      <c r="L27" s="19"/>
      <c r="M27" s="19"/>
      <c r="N27" s="19"/>
      <c r="O27" s="19"/>
      <c r="P27" s="19"/>
      <c r="Q27" s="19"/>
    </row>
    <row r="28" spans="1:17" ht="21" thickBot="1">
      <c r="A28" s="33"/>
      <c r="B28" s="33"/>
      <c r="C28" s="19"/>
      <c r="D28" s="10" t="s">
        <v>60</v>
      </c>
      <c r="E28" s="19">
        <v>100</v>
      </c>
      <c r="F28" s="19">
        <v>0.3</v>
      </c>
      <c r="G28" s="19">
        <v>0.2</v>
      </c>
      <c r="H28" s="19">
        <v>8.1</v>
      </c>
      <c r="I28" s="19">
        <v>43</v>
      </c>
      <c r="J28" s="19"/>
      <c r="K28" s="19"/>
      <c r="L28" s="19"/>
      <c r="M28" s="19"/>
      <c r="N28" s="19"/>
      <c r="O28" s="19"/>
      <c r="P28" s="19"/>
      <c r="Q28" s="19"/>
    </row>
    <row r="29" spans="1:17" ht="21" hidden="1" thickBot="1">
      <c r="A29" s="33"/>
      <c r="B29" s="33"/>
      <c r="C29" s="19"/>
      <c r="D29" s="1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ht="21" hidden="1" thickBot="1">
      <c r="A30" s="33"/>
      <c r="B30" s="33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21" hidden="1" thickBot="1">
      <c r="A31" s="33"/>
      <c r="B31" s="33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38.25" thickBot="1">
      <c r="A32" s="33"/>
      <c r="B32" s="34"/>
      <c r="C32" s="19"/>
      <c r="D32" s="4" t="s">
        <v>22</v>
      </c>
      <c r="E32" s="19">
        <f>E25+E26+E27+E28</f>
        <v>600</v>
      </c>
      <c r="F32" s="19">
        <f t="shared" ref="F32:Q32" si="2">F25+F26+F27+F28</f>
        <v>19.75</v>
      </c>
      <c r="G32" s="19">
        <f t="shared" si="2"/>
        <v>14.09</v>
      </c>
      <c r="H32" s="19">
        <f t="shared" si="2"/>
        <v>140.53</v>
      </c>
      <c r="I32" s="19">
        <f t="shared" si="2"/>
        <v>672.25</v>
      </c>
      <c r="J32" s="19">
        <f t="shared" si="2"/>
        <v>0.33</v>
      </c>
      <c r="K32" s="19">
        <f t="shared" si="2"/>
        <v>1.5</v>
      </c>
      <c r="L32" s="19">
        <f t="shared" si="2"/>
        <v>101.25</v>
      </c>
      <c r="M32" s="19">
        <f t="shared" si="2"/>
        <v>0</v>
      </c>
      <c r="N32" s="19">
        <f t="shared" si="2"/>
        <v>204.25</v>
      </c>
      <c r="O32" s="19">
        <f t="shared" si="2"/>
        <v>321.63</v>
      </c>
      <c r="P32" s="19">
        <f t="shared" si="2"/>
        <v>108.37</v>
      </c>
      <c r="Q32" s="19">
        <f t="shared" si="2"/>
        <v>3.84</v>
      </c>
    </row>
    <row r="33" spans="1:17" ht="21" hidden="1" thickBot="1">
      <c r="A33" s="33"/>
      <c r="B33" s="5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1:17" ht="26.25" thickBot="1">
      <c r="A34" s="33"/>
      <c r="B34" s="32" t="s">
        <v>23</v>
      </c>
      <c r="C34" s="19">
        <v>204</v>
      </c>
      <c r="D34" s="10" t="s">
        <v>33</v>
      </c>
      <c r="E34" s="19">
        <v>250</v>
      </c>
      <c r="F34" s="19">
        <v>2.5</v>
      </c>
      <c r="G34" s="19">
        <v>2.79</v>
      </c>
      <c r="H34" s="19">
        <v>17</v>
      </c>
      <c r="I34" s="19">
        <v>103.25</v>
      </c>
      <c r="J34" s="19">
        <v>0.1</v>
      </c>
      <c r="K34" s="19">
        <v>8.33</v>
      </c>
      <c r="L34" s="19"/>
      <c r="M34" s="19"/>
      <c r="N34" s="19">
        <v>25.9</v>
      </c>
      <c r="O34" s="19">
        <v>87.35</v>
      </c>
      <c r="P34" s="19">
        <v>26.5</v>
      </c>
      <c r="Q34" s="19">
        <v>1.01</v>
      </c>
    </row>
    <row r="35" spans="1:17" ht="21" thickBot="1">
      <c r="A35" s="33"/>
      <c r="B35" s="33"/>
      <c r="C35" s="19">
        <v>688</v>
      </c>
      <c r="D35" s="10" t="s">
        <v>34</v>
      </c>
      <c r="E35" s="19">
        <v>180</v>
      </c>
      <c r="F35" s="19">
        <v>6.62</v>
      </c>
      <c r="G35" s="19">
        <v>5.42</v>
      </c>
      <c r="H35" s="19">
        <v>31.73</v>
      </c>
      <c r="I35" s="19">
        <v>202.14</v>
      </c>
      <c r="J35" s="19">
        <v>7.0000000000000007E-2</v>
      </c>
      <c r="K35" s="19"/>
      <c r="L35" s="19">
        <v>25.2</v>
      </c>
      <c r="M35" s="19"/>
      <c r="N35" s="19">
        <v>5.83</v>
      </c>
      <c r="O35" s="19">
        <v>44.6</v>
      </c>
      <c r="P35" s="19">
        <v>25.34</v>
      </c>
      <c r="Q35" s="19">
        <v>1.33</v>
      </c>
    </row>
    <row r="36" spans="1:17" ht="21" thickBot="1">
      <c r="A36" s="33"/>
      <c r="B36" s="33"/>
      <c r="C36" s="19">
        <v>591</v>
      </c>
      <c r="D36" s="10" t="s">
        <v>35</v>
      </c>
      <c r="E36" s="19">
        <v>155</v>
      </c>
      <c r="F36" s="19">
        <v>19.72</v>
      </c>
      <c r="G36" s="19">
        <v>17.89</v>
      </c>
      <c r="H36" s="19">
        <v>4.76</v>
      </c>
      <c r="I36" s="19">
        <v>168.2</v>
      </c>
      <c r="J36" s="19">
        <v>0.17</v>
      </c>
      <c r="K36" s="19">
        <v>1.28</v>
      </c>
      <c r="L36" s="19"/>
      <c r="M36" s="19"/>
      <c r="N36" s="19">
        <v>24.36</v>
      </c>
      <c r="O36" s="19">
        <v>194.69</v>
      </c>
      <c r="P36" s="19">
        <v>26.01</v>
      </c>
      <c r="Q36" s="19">
        <v>2.3199999999999998</v>
      </c>
    </row>
    <row r="37" spans="1:17" ht="21" thickBot="1">
      <c r="A37" s="33"/>
      <c r="B37" s="33"/>
      <c r="C37" s="21">
        <v>484</v>
      </c>
      <c r="D37" s="10" t="s">
        <v>64</v>
      </c>
      <c r="E37" s="21">
        <v>200</v>
      </c>
      <c r="F37" s="21"/>
      <c r="G37" s="21"/>
      <c r="H37" s="21">
        <v>15</v>
      </c>
      <c r="I37" s="21">
        <v>120</v>
      </c>
      <c r="J37" s="21"/>
      <c r="K37" s="21">
        <v>1</v>
      </c>
      <c r="L37" s="21">
        <v>26</v>
      </c>
      <c r="M37" s="21"/>
      <c r="N37" s="21">
        <v>3.4</v>
      </c>
      <c r="O37" s="21"/>
      <c r="P37" s="21"/>
      <c r="Q37" s="21"/>
    </row>
    <row r="38" spans="1:17" ht="26.25" thickBot="1">
      <c r="A38" s="33"/>
      <c r="B38" s="34"/>
      <c r="C38" s="19"/>
      <c r="D38" s="10" t="s">
        <v>37</v>
      </c>
      <c r="E38" s="19">
        <v>100</v>
      </c>
      <c r="F38" s="19">
        <v>7.7</v>
      </c>
      <c r="G38" s="19">
        <v>0.96</v>
      </c>
      <c r="H38" s="19">
        <v>47.9</v>
      </c>
      <c r="I38" s="19">
        <v>236</v>
      </c>
      <c r="J38" s="19">
        <v>0.5</v>
      </c>
      <c r="K38" s="19">
        <v>66</v>
      </c>
      <c r="L38" s="19"/>
      <c r="M38" s="19"/>
      <c r="N38" s="19"/>
      <c r="O38" s="19">
        <v>4.9000000000000004</v>
      </c>
      <c r="P38" s="19"/>
      <c r="Q38" s="19">
        <v>2.1</v>
      </c>
    </row>
    <row r="39" spans="1:17" ht="21" hidden="1" thickBot="1">
      <c r="A39" s="3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ht="41.25" thickBot="1">
      <c r="A40" s="34"/>
      <c r="B40" s="19"/>
      <c r="C40" s="19"/>
      <c r="D40" s="19" t="s">
        <v>24</v>
      </c>
      <c r="E40" s="19">
        <f>E34+E35+E36+E37+E38</f>
        <v>885</v>
      </c>
      <c r="F40" s="19">
        <f t="shared" ref="F40:Q40" si="3">F34+F35+F36+F37+F38</f>
        <v>36.54</v>
      </c>
      <c r="G40" s="19">
        <f t="shared" si="3"/>
        <v>27.060000000000002</v>
      </c>
      <c r="H40" s="19">
        <f t="shared" si="3"/>
        <v>116.39000000000001</v>
      </c>
      <c r="I40" s="19">
        <f t="shared" si="3"/>
        <v>829.58999999999992</v>
      </c>
      <c r="J40" s="19">
        <f t="shared" si="3"/>
        <v>0.84000000000000008</v>
      </c>
      <c r="K40" s="19">
        <f t="shared" si="3"/>
        <v>76.61</v>
      </c>
      <c r="L40" s="19">
        <f t="shared" si="3"/>
        <v>51.2</v>
      </c>
      <c r="M40" s="19">
        <f t="shared" si="3"/>
        <v>0</v>
      </c>
      <c r="N40" s="19">
        <f t="shared" si="3"/>
        <v>59.489999999999995</v>
      </c>
      <c r="O40" s="19">
        <f t="shared" si="3"/>
        <v>331.53999999999996</v>
      </c>
      <c r="P40" s="19">
        <f t="shared" si="3"/>
        <v>77.850000000000009</v>
      </c>
      <c r="Q40" s="19">
        <f t="shared" si="3"/>
        <v>6.76</v>
      </c>
    </row>
  </sheetData>
  <mergeCells count="42">
    <mergeCell ref="N1:Q1"/>
    <mergeCell ref="F2:F3"/>
    <mergeCell ref="G2:G3"/>
    <mergeCell ref="H2:H3"/>
    <mergeCell ref="J2:J3"/>
    <mergeCell ref="K2:K3"/>
    <mergeCell ref="L2:L3"/>
    <mergeCell ref="M2:M3"/>
    <mergeCell ref="N2:N3"/>
    <mergeCell ref="O2:O3"/>
    <mergeCell ref="F1:H1"/>
    <mergeCell ref="I1:I3"/>
    <mergeCell ref="J1:M1"/>
    <mergeCell ref="P2:P3"/>
    <mergeCell ref="Q2:Q3"/>
    <mergeCell ref="A4:A19"/>
    <mergeCell ref="B4:B11"/>
    <mergeCell ref="B13:B17"/>
    <mergeCell ref="A1:B3"/>
    <mergeCell ref="C1:C3"/>
    <mergeCell ref="D1:D3"/>
    <mergeCell ref="J22:M22"/>
    <mergeCell ref="N22:Q22"/>
    <mergeCell ref="F23:F24"/>
    <mergeCell ref="G23:G24"/>
    <mergeCell ref="H23:H24"/>
    <mergeCell ref="J23:J24"/>
    <mergeCell ref="K23:K24"/>
    <mergeCell ref="L23:L24"/>
    <mergeCell ref="M23:M24"/>
    <mergeCell ref="N23:N24"/>
    <mergeCell ref="F22:H22"/>
    <mergeCell ref="I22:I24"/>
    <mergeCell ref="O23:O24"/>
    <mergeCell ref="P23:P24"/>
    <mergeCell ref="Q23:Q24"/>
    <mergeCell ref="D22:D24"/>
    <mergeCell ref="A25:A40"/>
    <mergeCell ref="B25:B32"/>
    <mergeCell ref="B34:B38"/>
    <mergeCell ref="A22:B24"/>
    <mergeCell ref="C22:C24"/>
  </mergeCells>
  <pageMargins left="0.7" right="0.7" top="0.75" bottom="0.75" header="0.3" footer="0.3"/>
  <pageSetup paperSize="9" scale="71" orientation="landscape" verticalDpi="0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Лист2!Область_печати</vt:lpstr>
      <vt:lpstr>Лист3!Область_печати</vt:lpstr>
      <vt:lpstr>Лист4!Область_печати</vt:lpstr>
      <vt:lpstr>Лист5!Область_печати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2026-09-02T08:09:21Z</dcterms:modified>
</cp:coreProperties>
</file>